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'Лист1'!$A$1:$N$345</definedName>
  </definedNames>
  <calcPr fullCalcOnLoad="1"/>
</workbook>
</file>

<file path=xl/sharedStrings.xml><?xml version="1.0" encoding="utf-8"?>
<sst xmlns="http://schemas.openxmlformats.org/spreadsheetml/2006/main" count="419" uniqueCount="144">
  <si>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</si>
  <si>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</si>
  <si>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</si>
  <si>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</si>
  <si>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</si>
  <si>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</si>
  <si>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</si>
  <si>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</si>
  <si>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</si>
  <si>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</si>
  <si>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</si>
  <si>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</si>
  <si>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</si>
  <si>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</si>
  <si>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</si>
  <si>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3.1.</t>
  </si>
  <si>
    <t>3.2.</t>
  </si>
  <si>
    <t>3.3.</t>
  </si>
  <si>
    <t>4.1.</t>
  </si>
  <si>
    <t>4.2.</t>
  </si>
  <si>
    <t>4.3.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</si>
  <si>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</si>
  <si>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</si>
  <si>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</si>
  <si>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</si>
  <si>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</si>
  <si>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ВСЕГО по муниципальной  программе, в том числе:</t>
  </si>
  <si>
    <t>2023 год</t>
  </si>
  <si>
    <t>2024 год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</si>
  <si>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</si>
  <si>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</si>
  <si>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</si>
  <si>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</si>
  <si>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</si>
  <si>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</si>
  <si>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</si>
  <si>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</si>
  <si>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"Укрепление общественного здоровья на территории городского округа ЗАТО Свободный" на 2023-2030 годы</t>
  </si>
  <si>
    <t>Задача 1. Обеспечение межведомственного взаимодействия  в вопросах профилактики ВИЧ-инфекции.</t>
  </si>
  <si>
    <r>
      <t xml:space="preserve"> </t>
    </r>
    <r>
      <rPr>
        <b/>
        <sz val="12"/>
        <rFont val="Liberation Serif"/>
        <family val="1"/>
      </rPr>
      <t>Цель 1.  Развитие системы профилактики ВИЧ-инфекции.</t>
    </r>
  </si>
  <si>
    <t>Обеспечение деятельности межведомственной координационной комиссии по противодействию распространения ВИЧ инфекции в городском округе ЗАТО Свободный.</t>
  </si>
  <si>
    <r>
      <t>ВСЕГО по подпрограмме 1. «</t>
    </r>
    <r>
      <rPr>
        <b/>
        <sz val="12"/>
        <rFont val="Liberation Serif"/>
        <family val="1"/>
      </rPr>
      <t>Профилактика ВИЧ-инфекции»</t>
    </r>
    <r>
      <rPr>
        <b/>
        <sz val="12"/>
        <color indexed="8"/>
        <rFont val="Liberation Serif"/>
        <family val="1"/>
      </rPr>
      <t xml:space="preserve">, в том числе: </t>
    </r>
  </si>
  <si>
    <t>Содействие в проведении диспансеризации населения</t>
  </si>
  <si>
    <t>Проведение социологического опроса населения 15-49 лет по вопросу информированности населения о ВИЧ</t>
  </si>
  <si>
    <t>Задача 2.  Создание постоянно действующей информационно-пропагандистской системы, направленной на профилактику ВИЧ-инфекции.</t>
  </si>
  <si>
    <t>Организация и проведение информационной кампании по профилактике ВИЧ-инфекции (распространение  буклетов, плакатов, брошюр, листовок)</t>
  </si>
  <si>
    <t>МБУК ДК "Свободный" МБОУ "СШ № 25"  МКУ ДО СЮТ   МБУ ДО "ДЮСШ" МБУ ДО "ДШИ"  МБДОУ "Д/с 17"</t>
  </si>
  <si>
    <t>Проведение спортивных мероприятий к Всемирному Дню борьбы со СПИДОМ (1декабря)</t>
  </si>
  <si>
    <t>МБОУ "СШ № 25" МБУ ДО "ДЮСШ"</t>
  </si>
  <si>
    <t>Цель 1.  Развитие системы профилактики туберкулеза</t>
  </si>
  <si>
    <t>Обеспечение деятельности межведомственной координационной комиссии по противодействию распространения туберкулеза в городском округе ЗАТО Свободный.</t>
  </si>
  <si>
    <t>Задача 1.  Обеспечение межведомственного взаимодействия в вопросах профилактики туберкулеза.</t>
  </si>
  <si>
    <t>Проведение мониторинга и анализ заболеваемости туберкулезом на территории городского округа</t>
  </si>
  <si>
    <t>Содействие в привлечении к обследованию и лечению асоциальных граждан болеющих туберкулезом</t>
  </si>
  <si>
    <t>Задача 2.  Создание постоянно действующей информационно-пропагандистской системы, направленной на профилактику туберкулеза.</t>
  </si>
  <si>
    <t>Организация и проведение информационной кампании по профилактике туберкулеза (распространение  буклетов, плакатов, брошюр, листовок)</t>
  </si>
  <si>
    <t>Проведение спортивных мероприятий под эгидой борьбы с туберкулезом к Всемирному дню боьбы с туберкулезом  (24 марта)</t>
  </si>
  <si>
    <r>
      <t>ВСЕГО по подпрограмме 2. «</t>
    </r>
    <r>
      <rPr>
        <b/>
        <sz val="12"/>
        <rFont val="Liberation Serif"/>
        <family val="1"/>
      </rPr>
      <t>Профилактика туберкулеза»</t>
    </r>
    <r>
      <rPr>
        <b/>
        <sz val="12"/>
        <color indexed="8"/>
        <rFont val="Liberation Serif"/>
        <family val="1"/>
      </rPr>
      <t xml:space="preserve">, в том числе: </t>
    </r>
  </si>
  <si>
    <r>
      <t>ВСЕГО по подпрограмме 3. «</t>
    </r>
    <r>
      <rPr>
        <b/>
        <sz val="12"/>
        <rFont val="Liberation Serif"/>
        <family val="1"/>
      </rPr>
      <t>Профилактика незаконного потребления и оборота наркотических средств и психотропных веществ»</t>
    </r>
    <r>
      <rPr>
        <b/>
        <sz val="12"/>
        <color indexed="8"/>
        <rFont val="Liberation Serif"/>
        <family val="1"/>
      </rPr>
      <t xml:space="preserve">, в том числе: </t>
    </r>
  </si>
  <si>
    <t xml:space="preserve">Цель 1.  Развитие системы профилактики наркомании </t>
  </si>
  <si>
    <t>Задача 1.  Обеспечение межведомственного взаимодействия в вопросах профилактики наркомании</t>
  </si>
  <si>
    <t>Обеспечение деятельности антинаркотической комиссии</t>
  </si>
  <si>
    <t>Содействие в организации взаимодействия всех субъектов профилактики</t>
  </si>
  <si>
    <t>Задача 2.  Создание постоянно действующей информационно-пропагандистской системы, направленной на профилактику наркомании</t>
  </si>
  <si>
    <t>Проведение акций, приуроченных к Международному дню борьбы с наркоманией  (26 июня)</t>
  </si>
  <si>
    <t>Проведение акций, флешмоб акций, направленных на профилактику наркомации в подростковой среде</t>
  </si>
  <si>
    <t>Организация и проведение конкурса социальной рекламы по профилактике употребления ПАВ</t>
  </si>
  <si>
    <t>Организация и проведение конкурса рисунков "Мое счастливое будущее"</t>
  </si>
  <si>
    <t>Организация и проведение информационной кампании по профилактике наркомании (распространение  буклетов, плакатов, брошюр, листовок, оформление стендов)</t>
  </si>
  <si>
    <t xml:space="preserve">МБУК ДК "Свободный" МБОУ "СШ № 25"  </t>
  </si>
  <si>
    <t xml:space="preserve">МБОУ "СШ № 25" </t>
  </si>
  <si>
    <t>Цель 1.  Развитие системы профилактики алкоголизма и табачной зависимости</t>
  </si>
  <si>
    <t>Задача 1.  Обеспечение межведомственного взаимодействия в вопросах алкоголизма и табачной зависимости</t>
  </si>
  <si>
    <t>Задача 2.  Создание постоянно действующей информационно-пропагандистской системы, направленной на профилактику алкогольной и табачной зависимости</t>
  </si>
  <si>
    <t>Организация и проведение акций приуроченных ко Дню трезвости "Трезвость-норма жизни"</t>
  </si>
  <si>
    <t>МБУК ДК "Свободный" МБОУ "СШ № 25"</t>
  </si>
  <si>
    <t>Организация и проведение информационной кампании по профилактике алкогольной и табачной зависимости (распространение  буклетов, плакатов, брошюр, листовок, оформление стендов)</t>
  </si>
  <si>
    <t>Профилактическая уличная акция "Употребляй апельсин, а не никотин!" к Всемирному дню без табака 31 мая</t>
  </si>
  <si>
    <t>МБУК ДК "Свободный"</t>
  </si>
  <si>
    <t>Всего по подпрограмме 5: "Формирование здорового образа жизни"</t>
  </si>
  <si>
    <t>Цель 1. Формирование у населения навыков здорового образа жизни.</t>
  </si>
  <si>
    <t>Задача 1.  Обеспечение межведомственного взаимодействия по формированию здорового образа жизни.</t>
  </si>
  <si>
    <t xml:space="preserve">Обеспечение деятельности межведомственного координационного совета по формированию здорового образа жизни </t>
  </si>
  <si>
    <t>Обеспечение заседаний санитарно-противоэпидемической комиссии</t>
  </si>
  <si>
    <t xml:space="preserve">Задача 2.  Создание постоянно действующей информационно-пропагандистской системы, направленной на формирование здорового образа жизни. </t>
  </si>
  <si>
    <t>Организация и проведение  акций, направленных на предупреждение заболеваний, установок на здоровый образ жизни</t>
  </si>
  <si>
    <t>Организация и проведение флешмоб акции "МОЛОДЕЖЬ ЗА ЗОЖ"</t>
  </si>
  <si>
    <t>МБОУ "СШ № 25"</t>
  </si>
  <si>
    <t>Цель 1. Создание системы профилактики заболеваний населения</t>
  </si>
  <si>
    <t>Задача 1.  Обеспечение межведомственного взаимодействия по вопросам профилактики заболеваний населения</t>
  </si>
  <si>
    <t>Задача 2.  Создание постоянно действующей информационно-пропагандистской системы, направленной на профилактику заболеваний</t>
  </si>
  <si>
    <t>Организация и проведение информационной кампании, направленной на информирование населения по вопросам профилактики хронических неинфекционных заболеваний, посвященных Всемирным Дням здоровья, согласно календарю ВОЗ: 4 февраля – День борьбы с онкологическими заболеваниями, 7 апреля - Всемирный день здоровья, 29 сентября - Всемирный день сердца, 29 октября - Всемирный день борьбы с инсультом</t>
  </si>
  <si>
    <t>Обеспечение санитарно-противоэпидемического благополучия и профилактика инфекционных заболеваний, проведение акарицидных, дератизационных, дезинсекционных мероприятий</t>
  </si>
  <si>
    <t xml:space="preserve">ВСЕГО по подпрограмме 6: "Профилактика иных заболеваний", в том числе: </t>
  </si>
  <si>
    <t>Администрация МБУК ДК "Свободный" МБОУ "СШ № 25"  МКУ ДО СЮТ   МБУ ДО "ДЮСШ" МБУ ДО "ДШИ"  МБДОУ "Д/с 17"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</si>
  <si>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</si>
  <si>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</si>
  <si>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</si>
  <si>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</si>
  <si>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</si>
  <si>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</si>
  <si>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</si>
  <si>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</si>
  <si>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</si>
  <si>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 xml:space="preserve">ВСЕГО по подпрограмме 4. «Профилактика алкогольной и табачной зависимости», в том числе: </t>
  </si>
  <si>
    <t>Подготовка и проведение конкурса плакатов"Мы - за жизнь"</t>
  </si>
  <si>
    <t>Обеспечение взаимодействия всех субъектов профилактики</t>
  </si>
  <si>
    <t>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курения( распространение  буклетов, плакатов, брошюр, листовок, оформление стендов) (7 июня - Всемирный день безопасности пищевых продуктов</t>
  </si>
  <si>
    <t>2.3.1.2</t>
  </si>
  <si>
    <t>2.3.1.1</t>
  </si>
  <si>
    <t>2.3.1.3</t>
  </si>
  <si>
    <t>2.3.2.1</t>
  </si>
  <si>
    <t>2.3.2.2</t>
  </si>
  <si>
    <t>2.3.2.3</t>
  </si>
  <si>
    <t>3.3.1.1</t>
  </si>
  <si>
    <t>3.3.1.2</t>
  </si>
  <si>
    <t>3.3.1.3</t>
  </si>
  <si>
    <t>3.3.1.4</t>
  </si>
  <si>
    <t>3.3.2.1</t>
  </si>
  <si>
    <t>3.3.2.2</t>
  </si>
  <si>
    <t>4.3.1.1</t>
  </si>
  <si>
    <t>4.3.1.2</t>
  </si>
  <si>
    <t>4.3.2.1</t>
  </si>
  <si>
    <t>4.3.2.2</t>
  </si>
  <si>
    <t>4.3.2.3</t>
  </si>
  <si>
    <t>4.3.2.4</t>
  </si>
  <si>
    <t>4.3.2.5</t>
  </si>
  <si>
    <t>5.3.1.2</t>
  </si>
  <si>
    <t>5.3.1.1</t>
  </si>
  <si>
    <t>5.3.1.3</t>
  </si>
  <si>
    <t>5.3.1.4</t>
  </si>
  <si>
    <t>5.3.1.5</t>
  </si>
  <si>
    <t>6.3.1.1</t>
  </si>
  <si>
    <t>6.3.1.2</t>
  </si>
  <si>
    <t>6.3.2.1</t>
  </si>
  <si>
    <t>6.3.2.2</t>
  </si>
  <si>
    <t>6.3.2.3</t>
  </si>
  <si>
    <t>7.3.1.1</t>
  </si>
  <si>
    <t>7.3.1.2</t>
  </si>
  <si>
    <t>7.3.2.1</t>
  </si>
  <si>
    <t>7.3.2.2</t>
  </si>
  <si>
    <t>2.3.2.4</t>
  </si>
  <si>
    <t>Проведение акции "Красная ленточка и профилактических мероприятий "Миф и правда о СПИДЕ", "Мы за здоровый образ жизни"</t>
  </si>
  <si>
    <t>Приложение
к постановлению 
администрации городского 
округа ЗАТО Свободный                                                      от «_22__» июня 2023 г. №_372__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</si>
</sst>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name val="Liberation Serif"/>
      <family val="1"/>
    </font>
    <font>
      <b/>
      <sz val="12"/>
      <color indexed="8"/>
      <name val="Liberation Serif"/>
      <family val="1"/>
    </font>
    <font>
      <b/>
      <sz val="12"/>
      <name val="Times New Roman"/>
      <family val="1"/>
    </font>
    <font>
      <i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i/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2"/>
      <color rgb="FF00000A"/>
      <name val="Liberation Serif"/>
      <family val="1"/>
    </font>
    <font>
      <i/>
      <sz val="12"/>
      <color rgb="FF00000A"/>
      <name val="Liberation Serif"/>
      <family val="1"/>
    </font>
    <font>
      <b/>
      <sz val="11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172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172" fontId="48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74" fontId="5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vertical="center" wrapText="1"/>
    </xf>
    <xf numFmtId="0" fontId="50" fillId="7" borderId="10" xfId="0" applyFont="1" applyFill="1" applyBorder="1" applyAlignment="1">
      <alignment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4" fontId="52" fillId="7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7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wrapText="1"/>
    </xf>
    <xf numFmtId="2" fontId="53" fillId="0" borderId="14" xfId="0" applyNumberFormat="1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</xdr:row>
      <xdr:rowOff>381000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7581900" y="57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7"/>
  <sheetViews>
    <sheetView tabSelected="1" zoomScalePageLayoutView="90" workbookViewId="0" topLeftCell="A1">
      <pane ySplit="17" topLeftCell="A39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5" customWidth="1"/>
    <col min="11" max="11" width="10.57421875" style="15" customWidth="1"/>
    <col min="12" max="12" width="13.140625" style="15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7"/>
      <c r="K1" s="17"/>
      <c r="L1" s="85"/>
      <c r="M1" s="85"/>
      <c r="N1" s="8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9.5" customHeight="1">
      <c r="A2" s="3"/>
      <c r="B2" s="3"/>
      <c r="C2" s="3"/>
      <c r="D2" s="3"/>
      <c r="E2" s="3"/>
      <c r="F2" s="3"/>
      <c r="G2" s="3"/>
      <c r="H2" s="4"/>
      <c r="I2" s="4"/>
      <c r="J2" s="16"/>
      <c r="K2" s="18"/>
      <c r="L2" s="84" t="s">
        <v>143</v>
      </c>
      <c r="M2" s="84"/>
      <c r="N2" s="8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>
      <c r="A3" s="3"/>
      <c r="B3" s="3"/>
      <c r="C3" s="3"/>
      <c r="D3" s="3"/>
      <c r="E3" s="3"/>
      <c r="F3" s="3"/>
      <c r="G3" s="3"/>
      <c r="H3" s="4"/>
      <c r="I3" s="4"/>
      <c r="J3" s="16"/>
      <c r="K3" s="18"/>
      <c r="L3" s="20" t="s">
        <v>29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" customHeight="1">
      <c r="A4" s="4"/>
      <c r="B4" s="2"/>
      <c r="C4" s="2"/>
      <c r="D4" s="2"/>
      <c r="E4" s="2"/>
      <c r="F4" s="2"/>
      <c r="G4" s="2"/>
      <c r="H4" s="6"/>
      <c r="I4" s="6"/>
      <c r="J4" s="13"/>
      <c r="K4" s="13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62" t="s">
        <v>21</v>
      </c>
      <c r="B9" s="62" t="s">
        <v>22</v>
      </c>
      <c r="C9" s="62" t="s">
        <v>23</v>
      </c>
      <c r="D9" s="76" t="s">
        <v>24</v>
      </c>
      <c r="E9" s="82"/>
      <c r="F9" s="82"/>
      <c r="G9" s="82"/>
      <c r="H9" s="82"/>
      <c r="I9" s="82"/>
      <c r="J9" s="82"/>
      <c r="K9" s="82"/>
      <c r="L9" s="82"/>
      <c r="M9" s="76" t="s">
        <v>36</v>
      </c>
      <c r="N9" s="7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63"/>
      <c r="B10" s="63"/>
      <c r="C10" s="63"/>
      <c r="D10" s="78"/>
      <c r="E10" s="83"/>
      <c r="F10" s="83"/>
      <c r="G10" s="83"/>
      <c r="H10" s="83"/>
      <c r="I10" s="83"/>
      <c r="J10" s="83"/>
      <c r="K10" s="83"/>
      <c r="L10" s="83"/>
      <c r="M10" s="78"/>
      <c r="N10" s="7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63"/>
      <c r="B11" s="63"/>
      <c r="C11" s="63"/>
      <c r="D11" s="78"/>
      <c r="E11" s="83"/>
      <c r="F11" s="83"/>
      <c r="G11" s="83"/>
      <c r="H11" s="83"/>
      <c r="I11" s="83"/>
      <c r="J11" s="83"/>
      <c r="K11" s="83"/>
      <c r="L11" s="83"/>
      <c r="M11" s="78"/>
      <c r="N11" s="7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3"/>
      <c r="B12" s="63"/>
      <c r="C12" s="63"/>
      <c r="D12" s="78"/>
      <c r="E12" s="83"/>
      <c r="F12" s="83"/>
      <c r="G12" s="83"/>
      <c r="H12" s="83"/>
      <c r="I12" s="83"/>
      <c r="J12" s="83"/>
      <c r="K12" s="83"/>
      <c r="L12" s="83"/>
      <c r="M12" s="78"/>
      <c r="N12" s="7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63"/>
      <c r="B13" s="63"/>
      <c r="C13" s="63"/>
      <c r="D13" s="78"/>
      <c r="E13" s="83"/>
      <c r="F13" s="83"/>
      <c r="G13" s="83"/>
      <c r="H13" s="83"/>
      <c r="I13" s="83"/>
      <c r="J13" s="83"/>
      <c r="K13" s="83"/>
      <c r="L13" s="83"/>
      <c r="M13" s="78"/>
      <c r="N13" s="7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63"/>
      <c r="B14" s="63"/>
      <c r="C14" s="63"/>
      <c r="D14" s="78"/>
      <c r="E14" s="83"/>
      <c r="F14" s="83"/>
      <c r="G14" s="83"/>
      <c r="H14" s="83"/>
      <c r="I14" s="83"/>
      <c r="J14" s="83"/>
      <c r="K14" s="83"/>
      <c r="L14" s="83"/>
      <c r="M14" s="78"/>
      <c r="N14" s="7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63"/>
      <c r="B15" s="63"/>
      <c r="C15" s="63"/>
      <c r="D15" s="62" t="s">
        <v>25</v>
      </c>
      <c r="E15" s="62" t="s">
        <v>27</v>
      </c>
      <c r="F15" s="62" t="s">
        <v>28</v>
      </c>
      <c r="G15" s="62" t="s">
        <v>30</v>
      </c>
      <c r="H15" s="62" t="s">
        <v>31</v>
      </c>
      <c r="I15" s="62" t="s">
        <v>32</v>
      </c>
      <c r="J15" s="73" t="s">
        <v>33</v>
      </c>
      <c r="K15" s="62" t="s">
        <v>34</v>
      </c>
      <c r="L15" s="62" t="s">
        <v>35</v>
      </c>
      <c r="M15" s="78"/>
      <c r="N15" s="7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.25" customHeight="1">
      <c r="A16" s="64"/>
      <c r="B16" s="64"/>
      <c r="C16" s="64"/>
      <c r="D16" s="64"/>
      <c r="E16" s="64"/>
      <c r="F16" s="64"/>
      <c r="G16" s="64"/>
      <c r="H16" s="64"/>
      <c r="I16" s="86"/>
      <c r="J16" s="73"/>
      <c r="K16" s="64"/>
      <c r="L16" s="64"/>
      <c r="M16" s="80"/>
      <c r="N16" s="8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6">
        <v>10</v>
      </c>
      <c r="K17" s="26">
        <v>11</v>
      </c>
      <c r="L17" s="26">
        <v>12</v>
      </c>
      <c r="M17" s="74">
        <v>13</v>
      </c>
      <c r="N17" s="7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49.5" customHeight="1">
      <c r="A18" s="21">
        <v>1</v>
      </c>
      <c r="B18" s="21" t="s">
        <v>26</v>
      </c>
      <c r="C18" s="21"/>
      <c r="D18" s="19">
        <f>SUM(D19:D22)</f>
        <v>3146.9</v>
      </c>
      <c r="E18" s="19">
        <f aca="true" t="shared" si="0" ref="E18:K18">SUM(E19:E22)</f>
        <v>356.4</v>
      </c>
      <c r="F18" s="19">
        <f t="shared" si="0"/>
        <v>336.5</v>
      </c>
      <c r="G18" s="19">
        <f t="shared" si="0"/>
        <v>364.5</v>
      </c>
      <c r="H18" s="19">
        <f>SUM(H19:H22)</f>
        <v>376.5</v>
      </c>
      <c r="I18" s="19">
        <f t="shared" si="0"/>
        <v>408</v>
      </c>
      <c r="J18" s="19">
        <f t="shared" si="0"/>
        <v>415</v>
      </c>
      <c r="K18" s="19">
        <f t="shared" si="0"/>
        <v>445</v>
      </c>
      <c r="L18" s="19">
        <f>SUM(L19:L22)</f>
        <v>445</v>
      </c>
      <c r="M18" s="74"/>
      <c r="N18" s="75"/>
      <c r="O18" s="8"/>
      <c r="P18" s="6"/>
      <c r="Q18" s="6"/>
      <c r="R18" s="6"/>
      <c r="S18" s="6"/>
      <c r="T18" s="6"/>
      <c r="U18" s="13"/>
      <c r="V18" s="6"/>
      <c r="W18" s="6"/>
      <c r="X18" s="6"/>
      <c r="Y18" s="6"/>
      <c r="Z18" s="6"/>
    </row>
    <row r="19" spans="1:26" ht="15">
      <c r="A19" s="23"/>
      <c r="B19" s="22" t="s">
        <v>2</v>
      </c>
      <c r="C19" s="22"/>
      <c r="D19" s="24">
        <f>SUM(D24+D29+D34)</f>
        <v>0</v>
      </c>
      <c r="E19" s="24">
        <f aca="true" t="shared" si="1" ref="E19:L19">SUM(E24+E29+E34)</f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67"/>
      <c r="N19" s="67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3"/>
      <c r="B20" s="22" t="s">
        <v>3</v>
      </c>
      <c r="C20" s="22"/>
      <c r="D20" s="24">
        <f>SUM(D25+D30+D35)</f>
        <v>0</v>
      </c>
      <c r="E20" s="24">
        <f aca="true" t="shared" si="2" ref="D20:L22">SUM(E25+E30+E35)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67"/>
      <c r="N20" s="67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3"/>
      <c r="B21" s="22" t="s">
        <v>4</v>
      </c>
      <c r="C21" s="22"/>
      <c r="D21" s="24">
        <f>SUM(D26+D31+D36)</f>
        <v>3146.9</v>
      </c>
      <c r="E21" s="24">
        <f t="shared" si="2"/>
        <v>356.4</v>
      </c>
      <c r="F21" s="24">
        <f t="shared" si="2"/>
        <v>336.5</v>
      </c>
      <c r="G21" s="24">
        <f t="shared" si="2"/>
        <v>364.5</v>
      </c>
      <c r="H21" s="24">
        <f>SUM(H26+H31+H36)</f>
        <v>376.5</v>
      </c>
      <c r="I21" s="24">
        <f>SUM(I26+I31+I36)</f>
        <v>408</v>
      </c>
      <c r="J21" s="24">
        <f>SUM(J26+J31+J36)</f>
        <v>415</v>
      </c>
      <c r="K21" s="24">
        <f t="shared" si="2"/>
        <v>445</v>
      </c>
      <c r="L21" s="24">
        <f t="shared" si="2"/>
        <v>445</v>
      </c>
      <c r="M21" s="67"/>
      <c r="N21" s="67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3"/>
      <c r="B22" s="22" t="s">
        <v>5</v>
      </c>
      <c r="C22" s="22"/>
      <c r="D22" s="24">
        <f t="shared" si="2"/>
        <v>0</v>
      </c>
      <c r="E22" s="24">
        <f>SUM(E27+E32+E37)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67"/>
      <c r="N22" s="67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>
      <c r="A23" s="23">
        <v>1.1</v>
      </c>
      <c r="B23" s="22" t="s">
        <v>6</v>
      </c>
      <c r="C23" s="22"/>
      <c r="D23" s="24">
        <f>SUM(D24:D27)</f>
        <v>0</v>
      </c>
      <c r="E23" s="24">
        <f>SUM(E24:E27)</f>
        <v>0</v>
      </c>
      <c r="F23" s="24">
        <f aca="true" t="shared" si="3" ref="F23:L23">SUM(F24:F27)</f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67"/>
      <c r="N23" s="67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3"/>
      <c r="B24" s="22" t="s">
        <v>2</v>
      </c>
      <c r="C24" s="22"/>
      <c r="D24" s="24">
        <f>SUM(E24:L24)</f>
        <v>0</v>
      </c>
      <c r="E24" s="24">
        <f aca="true" t="shared" si="4" ref="E24:L27">SUM(E44,E102,E155,E213,E261,E309)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67"/>
      <c r="N24" s="67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3"/>
      <c r="B25" s="22" t="s">
        <v>3</v>
      </c>
      <c r="C25" s="22"/>
      <c r="D25" s="24">
        <f>SUM(E25:L25)</f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67"/>
      <c r="N25" s="67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3"/>
      <c r="B26" s="22" t="s">
        <v>4</v>
      </c>
      <c r="C26" s="22"/>
      <c r="D26" s="24">
        <f>SUM(E26:L26)</f>
        <v>0</v>
      </c>
      <c r="E26" s="24">
        <f t="shared" si="4"/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67"/>
      <c r="N26" s="67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3"/>
      <c r="B27" s="22" t="s">
        <v>5</v>
      </c>
      <c r="C27" s="22"/>
      <c r="D27" s="24">
        <f>SUM(E27:L27)</f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4">
        <f t="shared" si="4"/>
        <v>0</v>
      </c>
      <c r="L27" s="24">
        <f t="shared" si="4"/>
        <v>0</v>
      </c>
      <c r="M27" s="67"/>
      <c r="N27" s="67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0">
      <c r="A28" s="23">
        <v>1.2</v>
      </c>
      <c r="B28" s="22" t="s">
        <v>7</v>
      </c>
      <c r="C28" s="22"/>
      <c r="D28" s="24">
        <f>SUM(D29:D32)</f>
        <v>0</v>
      </c>
      <c r="E28" s="24">
        <f aca="true" t="shared" si="5" ref="E28:L28">SUM(E29:E32)</f>
        <v>0</v>
      </c>
      <c r="F28" s="24">
        <f t="shared" si="5"/>
        <v>0</v>
      </c>
      <c r="G28" s="24">
        <f>SUM(G29:G32)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67"/>
      <c r="N28" s="67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3"/>
      <c r="B29" s="22" t="s">
        <v>2</v>
      </c>
      <c r="C29" s="22"/>
      <c r="D29" s="24">
        <f aca="true" t="shared" si="6" ref="D29:D37">SUM(E29:L29)</f>
        <v>0</v>
      </c>
      <c r="E29" s="24">
        <f aca="true" t="shared" si="7" ref="E29:L32">SUM(E49,E107,E160,E218,E266,E314)</f>
        <v>0</v>
      </c>
      <c r="F29" s="24">
        <f t="shared" si="7"/>
        <v>0</v>
      </c>
      <c r="G29" s="24">
        <f t="shared" si="7"/>
        <v>0</v>
      </c>
      <c r="H29" s="24">
        <f t="shared" si="7"/>
        <v>0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67"/>
      <c r="N29" s="67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3"/>
      <c r="B30" s="22" t="s">
        <v>3</v>
      </c>
      <c r="C30" s="22"/>
      <c r="D30" s="24">
        <f t="shared" si="6"/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67"/>
      <c r="N30" s="67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3"/>
      <c r="B31" s="22" t="s">
        <v>4</v>
      </c>
      <c r="C31" s="22"/>
      <c r="D31" s="24">
        <f t="shared" si="6"/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67"/>
      <c r="N31" s="67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3"/>
      <c r="B32" s="22" t="s">
        <v>5</v>
      </c>
      <c r="C32" s="22"/>
      <c r="D32" s="24">
        <f t="shared" si="6"/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67"/>
      <c r="N32" s="67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>
      <c r="A33" s="23" t="s">
        <v>8</v>
      </c>
      <c r="B33" s="22" t="s">
        <v>9</v>
      </c>
      <c r="C33" s="22"/>
      <c r="D33" s="24">
        <f t="shared" si="6"/>
        <v>3146.9</v>
      </c>
      <c r="E33" s="24">
        <f aca="true" t="shared" si="8" ref="E33:L33">SUM(E34:E37)</f>
        <v>356.4</v>
      </c>
      <c r="F33" s="24">
        <f t="shared" si="8"/>
        <v>336.5</v>
      </c>
      <c r="G33" s="24">
        <f t="shared" si="8"/>
        <v>364.5</v>
      </c>
      <c r="H33" s="24">
        <f t="shared" si="8"/>
        <v>376.5</v>
      </c>
      <c r="I33" s="24">
        <f t="shared" si="8"/>
        <v>408</v>
      </c>
      <c r="J33" s="24">
        <f t="shared" si="8"/>
        <v>415</v>
      </c>
      <c r="K33" s="24">
        <f t="shared" si="8"/>
        <v>445</v>
      </c>
      <c r="L33" s="24">
        <f t="shared" si="8"/>
        <v>445</v>
      </c>
      <c r="M33" s="67"/>
      <c r="N33" s="67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3"/>
      <c r="B34" s="22" t="s">
        <v>2</v>
      </c>
      <c r="C34" s="22"/>
      <c r="D34" s="24">
        <f t="shared" si="6"/>
        <v>0</v>
      </c>
      <c r="E34" s="24">
        <f aca="true" t="shared" si="9" ref="E34:L34">SUM(E54,E112,E165,E223,E256,E319)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4">
        <f t="shared" si="9"/>
        <v>0</v>
      </c>
      <c r="K34" s="24">
        <f t="shared" si="9"/>
        <v>0</v>
      </c>
      <c r="L34" s="24">
        <f t="shared" si="9"/>
        <v>0</v>
      </c>
      <c r="M34" s="67"/>
      <c r="N34" s="67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3"/>
      <c r="B35" s="22" t="s">
        <v>3</v>
      </c>
      <c r="C35" s="22"/>
      <c r="D35" s="24">
        <f t="shared" si="6"/>
        <v>0</v>
      </c>
      <c r="E35" s="24">
        <f aca="true" t="shared" si="10" ref="E35:L35">SUM(E55,E113,E166,E219,E272,E320)</f>
        <v>0</v>
      </c>
      <c r="F35" s="24">
        <f t="shared" si="10"/>
        <v>0</v>
      </c>
      <c r="G35" s="24">
        <f t="shared" si="10"/>
        <v>0</v>
      </c>
      <c r="H35" s="24">
        <f t="shared" si="10"/>
        <v>0</v>
      </c>
      <c r="I35" s="24">
        <f t="shared" si="10"/>
        <v>0</v>
      </c>
      <c r="J35" s="24">
        <f t="shared" si="10"/>
        <v>0</v>
      </c>
      <c r="K35" s="24">
        <f t="shared" si="10"/>
        <v>0</v>
      </c>
      <c r="L35" s="24">
        <f t="shared" si="10"/>
        <v>0</v>
      </c>
      <c r="M35" s="67"/>
      <c r="N35" s="67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3"/>
      <c r="B36" s="22" t="s">
        <v>4</v>
      </c>
      <c r="C36" s="22"/>
      <c r="D36" s="24">
        <f t="shared" si="6"/>
        <v>3146.9</v>
      </c>
      <c r="E36" s="24">
        <f aca="true" t="shared" si="11" ref="E36:L37">SUM(E56,E114,E167,E225,E273,E321)</f>
        <v>356.4</v>
      </c>
      <c r="F36" s="24">
        <f t="shared" si="11"/>
        <v>336.5</v>
      </c>
      <c r="G36" s="24">
        <f t="shared" si="11"/>
        <v>364.5</v>
      </c>
      <c r="H36" s="24">
        <f t="shared" si="11"/>
        <v>376.5</v>
      </c>
      <c r="I36" s="24">
        <f t="shared" si="11"/>
        <v>408</v>
      </c>
      <c r="J36" s="24">
        <f t="shared" si="11"/>
        <v>415</v>
      </c>
      <c r="K36" s="24">
        <f t="shared" si="11"/>
        <v>445</v>
      </c>
      <c r="L36" s="24">
        <f t="shared" si="11"/>
        <v>445</v>
      </c>
      <c r="M36" s="67"/>
      <c r="N36" s="67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3"/>
      <c r="B37" s="22" t="s">
        <v>5</v>
      </c>
      <c r="C37" s="22"/>
      <c r="D37" s="24">
        <f t="shared" si="6"/>
        <v>0</v>
      </c>
      <c r="E37" s="24">
        <f t="shared" si="11"/>
        <v>0</v>
      </c>
      <c r="F37" s="24">
        <f t="shared" si="11"/>
        <v>0</v>
      </c>
      <c r="G37" s="24">
        <f t="shared" si="11"/>
        <v>0</v>
      </c>
      <c r="H37" s="24">
        <f t="shared" si="11"/>
        <v>0</v>
      </c>
      <c r="I37" s="24">
        <f t="shared" si="11"/>
        <v>0</v>
      </c>
      <c r="J37" s="24">
        <f t="shared" si="11"/>
        <v>0</v>
      </c>
      <c r="K37" s="24">
        <f t="shared" si="11"/>
        <v>0</v>
      </c>
      <c r="L37" s="24">
        <f t="shared" si="11"/>
        <v>0</v>
      </c>
      <c r="M37" s="67"/>
      <c r="N37" s="67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8.5" customHeight="1">
      <c r="A38" s="42">
        <v>2</v>
      </c>
      <c r="B38" s="43" t="s">
        <v>41</v>
      </c>
      <c r="C38" s="44"/>
      <c r="D38" s="51">
        <f>SUM(D39:D42)</f>
        <v>427.9</v>
      </c>
      <c r="E38" s="51">
        <f aca="true" t="shared" si="12" ref="E38:L38">SUM(E39:E42)</f>
        <v>64.9</v>
      </c>
      <c r="F38" s="51">
        <f t="shared" si="12"/>
        <v>45</v>
      </c>
      <c r="G38" s="51">
        <f t="shared" si="12"/>
        <v>45</v>
      </c>
      <c r="H38" s="51">
        <f t="shared" si="12"/>
        <v>51</v>
      </c>
      <c r="I38" s="51">
        <f t="shared" si="12"/>
        <v>51</v>
      </c>
      <c r="J38" s="51">
        <f t="shared" si="12"/>
        <v>53</v>
      </c>
      <c r="K38" s="51">
        <f t="shared" si="12"/>
        <v>59</v>
      </c>
      <c r="L38" s="51">
        <f t="shared" si="12"/>
        <v>59</v>
      </c>
      <c r="M38" s="72"/>
      <c r="N38" s="72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3"/>
      <c r="B39" s="22" t="s">
        <v>2</v>
      </c>
      <c r="C39" s="22"/>
      <c r="D39" s="50">
        <f>SUM(D44+D49+D54)</f>
        <v>0</v>
      </c>
      <c r="E39" s="50">
        <f aca="true" t="shared" si="13" ref="E39:L39">SUM(E44+E49+E54)</f>
        <v>0</v>
      </c>
      <c r="F39" s="50">
        <f t="shared" si="13"/>
        <v>0</v>
      </c>
      <c r="G39" s="50">
        <f t="shared" si="13"/>
        <v>0</v>
      </c>
      <c r="H39" s="50">
        <f t="shared" si="13"/>
        <v>0</v>
      </c>
      <c r="I39" s="50">
        <f t="shared" si="13"/>
        <v>0</v>
      </c>
      <c r="J39" s="50">
        <f t="shared" si="13"/>
        <v>0</v>
      </c>
      <c r="K39" s="50">
        <f t="shared" si="13"/>
        <v>0</v>
      </c>
      <c r="L39" s="50">
        <f t="shared" si="13"/>
        <v>0</v>
      </c>
      <c r="M39" s="67"/>
      <c r="N39" s="67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3"/>
      <c r="B40" s="22" t="s">
        <v>3</v>
      </c>
      <c r="C40" s="22"/>
      <c r="D40" s="50">
        <f aca="true" t="shared" si="14" ref="D40:L42">SUM(D45+D50+D55)</f>
        <v>0</v>
      </c>
      <c r="E40" s="50">
        <f t="shared" si="14"/>
        <v>0</v>
      </c>
      <c r="F40" s="50">
        <f t="shared" si="14"/>
        <v>0</v>
      </c>
      <c r="G40" s="50">
        <f t="shared" si="14"/>
        <v>0</v>
      </c>
      <c r="H40" s="50">
        <f t="shared" si="14"/>
        <v>0</v>
      </c>
      <c r="I40" s="50">
        <f t="shared" si="14"/>
        <v>0</v>
      </c>
      <c r="J40" s="50">
        <f t="shared" si="14"/>
        <v>0</v>
      </c>
      <c r="K40" s="50">
        <f t="shared" si="14"/>
        <v>0</v>
      </c>
      <c r="L40" s="50">
        <f t="shared" si="14"/>
        <v>0</v>
      </c>
      <c r="M40" s="67"/>
      <c r="N40" s="67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3"/>
      <c r="B41" s="22" t="s">
        <v>4</v>
      </c>
      <c r="C41" s="22"/>
      <c r="D41" s="50">
        <f>SUM(D46+D51+D56)</f>
        <v>427.9</v>
      </c>
      <c r="E41" s="50">
        <f t="shared" si="14"/>
        <v>64.9</v>
      </c>
      <c r="F41" s="50">
        <f t="shared" si="14"/>
        <v>45</v>
      </c>
      <c r="G41" s="50">
        <f t="shared" si="14"/>
        <v>45</v>
      </c>
      <c r="H41" s="50">
        <f t="shared" si="14"/>
        <v>51</v>
      </c>
      <c r="I41" s="50">
        <f t="shared" si="14"/>
        <v>51</v>
      </c>
      <c r="J41" s="50">
        <f t="shared" si="14"/>
        <v>53</v>
      </c>
      <c r="K41" s="50">
        <f t="shared" si="14"/>
        <v>59</v>
      </c>
      <c r="L41" s="50">
        <f t="shared" si="14"/>
        <v>59</v>
      </c>
      <c r="M41" s="67"/>
      <c r="N41" s="67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3"/>
      <c r="B42" s="22" t="s">
        <v>5</v>
      </c>
      <c r="C42" s="22"/>
      <c r="D42" s="50">
        <f t="shared" si="14"/>
        <v>0</v>
      </c>
      <c r="E42" s="50">
        <f t="shared" si="14"/>
        <v>0</v>
      </c>
      <c r="F42" s="50">
        <f t="shared" si="14"/>
        <v>0</v>
      </c>
      <c r="G42" s="50">
        <f t="shared" si="14"/>
        <v>0</v>
      </c>
      <c r="H42" s="50">
        <f t="shared" si="14"/>
        <v>0</v>
      </c>
      <c r="I42" s="50">
        <f t="shared" si="14"/>
        <v>0</v>
      </c>
      <c r="J42" s="50">
        <f t="shared" si="14"/>
        <v>0</v>
      </c>
      <c r="K42" s="50">
        <f t="shared" si="14"/>
        <v>0</v>
      </c>
      <c r="L42" s="50">
        <f t="shared" si="14"/>
        <v>0</v>
      </c>
      <c r="M42" s="67"/>
      <c r="N42" s="67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>
      <c r="A43" s="23" t="s">
        <v>10</v>
      </c>
      <c r="B43" s="22" t="s">
        <v>6</v>
      </c>
      <c r="C43" s="22"/>
      <c r="D43" s="50">
        <f>SUM(D44:D47)</f>
        <v>0</v>
      </c>
      <c r="E43" s="50">
        <f aca="true" t="shared" si="15" ref="E43:J43">SUM(E44:E47)</f>
        <v>0</v>
      </c>
      <c r="F43" s="50">
        <f t="shared" si="15"/>
        <v>0</v>
      </c>
      <c r="G43" s="50">
        <f t="shared" si="15"/>
        <v>0</v>
      </c>
      <c r="H43" s="50">
        <f t="shared" si="15"/>
        <v>0</v>
      </c>
      <c r="I43" s="50">
        <f t="shared" si="15"/>
        <v>0</v>
      </c>
      <c r="J43" s="50">
        <f t="shared" si="15"/>
        <v>0</v>
      </c>
      <c r="K43" s="50">
        <v>0</v>
      </c>
      <c r="L43" s="50">
        <v>0</v>
      </c>
      <c r="M43" s="67"/>
      <c r="N43" s="67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3"/>
      <c r="B44" s="22" t="s">
        <v>2</v>
      </c>
      <c r="C44" s="22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7"/>
      <c r="N44" s="67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3"/>
      <c r="B45" s="22" t="s">
        <v>3</v>
      </c>
      <c r="C45" s="22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7"/>
      <c r="N45" s="67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3"/>
      <c r="B46" s="22" t="s">
        <v>4</v>
      </c>
      <c r="C46" s="22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7"/>
      <c r="N46" s="67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3"/>
      <c r="B47" s="22" t="s">
        <v>5</v>
      </c>
      <c r="C47" s="22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7"/>
      <c r="N47" s="67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0">
      <c r="A48" s="23" t="s">
        <v>11</v>
      </c>
      <c r="B48" s="22" t="s">
        <v>12</v>
      </c>
      <c r="C48" s="22"/>
      <c r="D48" s="24">
        <f>SUM(D49:D52)</f>
        <v>0</v>
      </c>
      <c r="E48" s="24">
        <f aca="true" t="shared" si="16" ref="E48:L48">SUM(E49:E52)</f>
        <v>0</v>
      </c>
      <c r="F48" s="24">
        <f t="shared" si="16"/>
        <v>0</v>
      </c>
      <c r="G48" s="24">
        <f t="shared" si="16"/>
        <v>0</v>
      </c>
      <c r="H48" s="24">
        <f t="shared" si="16"/>
        <v>0</v>
      </c>
      <c r="I48" s="24">
        <f t="shared" si="16"/>
        <v>0</v>
      </c>
      <c r="J48" s="24">
        <f t="shared" si="16"/>
        <v>0</v>
      </c>
      <c r="K48" s="24">
        <f t="shared" si="16"/>
        <v>0</v>
      </c>
      <c r="L48" s="24">
        <f t="shared" si="16"/>
        <v>0</v>
      </c>
      <c r="M48" s="67"/>
      <c r="N48" s="67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3"/>
      <c r="B49" s="22" t="s">
        <v>2</v>
      </c>
      <c r="C49" s="22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7"/>
      <c r="N49" s="67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3"/>
      <c r="B50" s="22" t="s">
        <v>3</v>
      </c>
      <c r="C50" s="22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67"/>
      <c r="N50" s="67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3"/>
      <c r="B51" s="22" t="s">
        <v>4</v>
      </c>
      <c r="C51" s="22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67"/>
      <c r="N51" s="67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3"/>
      <c r="B52" s="22" t="s">
        <v>5</v>
      </c>
      <c r="C52" s="22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67"/>
      <c r="N52" s="67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>
      <c r="A53" s="23" t="s">
        <v>13</v>
      </c>
      <c r="B53" s="22" t="s">
        <v>14</v>
      </c>
      <c r="C53" s="22"/>
      <c r="D53" s="50">
        <f>SUM(D54:D57)</f>
        <v>427.9</v>
      </c>
      <c r="E53" s="50">
        <f>SUM(E54:E57)</f>
        <v>64.9</v>
      </c>
      <c r="F53" s="50">
        <f aca="true" t="shared" si="17" ref="F53:L53">SUM(F54:F57)</f>
        <v>45</v>
      </c>
      <c r="G53" s="50">
        <f t="shared" si="17"/>
        <v>45</v>
      </c>
      <c r="H53" s="50">
        <f t="shared" si="17"/>
        <v>51</v>
      </c>
      <c r="I53" s="50">
        <f t="shared" si="17"/>
        <v>51</v>
      </c>
      <c r="J53" s="50">
        <f t="shared" si="17"/>
        <v>53</v>
      </c>
      <c r="K53" s="50">
        <f t="shared" si="17"/>
        <v>59</v>
      </c>
      <c r="L53" s="50">
        <f t="shared" si="17"/>
        <v>59</v>
      </c>
      <c r="M53" s="67"/>
      <c r="N53" s="67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3"/>
      <c r="B54" s="22" t="s">
        <v>2</v>
      </c>
      <c r="C54" s="22"/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67"/>
      <c r="N54" s="67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3"/>
      <c r="B55" s="22" t="s">
        <v>3</v>
      </c>
      <c r="C55" s="22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7"/>
      <c r="N55" s="67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3"/>
      <c r="B56" s="22" t="s">
        <v>4</v>
      </c>
      <c r="C56" s="22"/>
      <c r="D56" s="50">
        <f>SUM(E56:L56)</f>
        <v>427.9</v>
      </c>
      <c r="E56" s="50">
        <f>SUM(E60,E65,E70,,E76,E81,E86,E91)</f>
        <v>64.9</v>
      </c>
      <c r="F56" s="50">
        <f aca="true" t="shared" si="18" ref="F56:L56">SUM(F60,F65,F70,,F76,F81,F86)</f>
        <v>45</v>
      </c>
      <c r="G56" s="50">
        <f t="shared" si="18"/>
        <v>45</v>
      </c>
      <c r="H56" s="50">
        <f t="shared" si="18"/>
        <v>51</v>
      </c>
      <c r="I56" s="50">
        <f t="shared" si="18"/>
        <v>51</v>
      </c>
      <c r="J56" s="50">
        <f t="shared" si="18"/>
        <v>53</v>
      </c>
      <c r="K56" s="50">
        <f t="shared" si="18"/>
        <v>59</v>
      </c>
      <c r="L56" s="50">
        <f t="shared" si="18"/>
        <v>59</v>
      </c>
      <c r="M56" s="67"/>
      <c r="N56" s="67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3"/>
      <c r="B57" s="22" t="s">
        <v>5</v>
      </c>
      <c r="C57" s="22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7"/>
      <c r="N57" s="67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3"/>
      <c r="B58" s="56" t="s">
        <v>39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3"/>
      <c r="B59" s="69" t="s">
        <v>38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5">
      <c r="A60" s="52" t="s">
        <v>109</v>
      </c>
      <c r="B60" s="28" t="s">
        <v>40</v>
      </c>
      <c r="C60" s="11"/>
      <c r="D60" s="24">
        <f>SUM(E60:L60)</f>
        <v>0</v>
      </c>
      <c r="E60" s="24">
        <f>SUM(E61:E64)</f>
        <v>0</v>
      </c>
      <c r="F60" s="24">
        <f aca="true" t="shared" si="19" ref="F60:L60">SUM(F61:F64)</f>
        <v>0</v>
      </c>
      <c r="G60" s="24">
        <f t="shared" si="19"/>
        <v>0</v>
      </c>
      <c r="H60" s="24">
        <f t="shared" si="19"/>
        <v>0</v>
      </c>
      <c r="I60" s="24">
        <f t="shared" si="19"/>
        <v>0</v>
      </c>
      <c r="J60" s="24">
        <f t="shared" si="19"/>
        <v>0</v>
      </c>
      <c r="K60" s="24">
        <f t="shared" si="19"/>
        <v>0</v>
      </c>
      <c r="L60" s="24">
        <f t="shared" si="19"/>
        <v>0</v>
      </c>
      <c r="M60" s="11"/>
      <c r="N60" s="11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3"/>
      <c r="B61" s="22" t="s">
        <v>2</v>
      </c>
      <c r="C61" s="22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5"/>
      <c r="N61" s="66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3"/>
      <c r="B62" s="22" t="s">
        <v>3</v>
      </c>
      <c r="C62" s="22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65"/>
      <c r="N62" s="66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3"/>
      <c r="B63" s="22" t="s">
        <v>4</v>
      </c>
      <c r="C63" s="22"/>
      <c r="D63" s="24">
        <f>SUM(E63:L63)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65"/>
      <c r="N63" s="66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3"/>
      <c r="B64" s="22" t="s">
        <v>5</v>
      </c>
      <c r="C64" s="22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5"/>
      <c r="N64" s="66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>
      <c r="A65" s="52" t="s">
        <v>108</v>
      </c>
      <c r="B65" s="35" t="s">
        <v>42</v>
      </c>
      <c r="C65" s="29"/>
      <c r="D65" s="24">
        <f>SUM(E65:L65)</f>
        <v>0</v>
      </c>
      <c r="E65" s="24">
        <f>SUM(E66:E69)</f>
        <v>0</v>
      </c>
      <c r="F65" s="24">
        <f>SUM(F66:F69)</f>
        <v>0</v>
      </c>
      <c r="G65" s="24">
        <f aca="true" t="shared" si="20" ref="G65:L65">SUM(G66:G69)</f>
        <v>0</v>
      </c>
      <c r="H65" s="24">
        <f t="shared" si="20"/>
        <v>0</v>
      </c>
      <c r="I65" s="24">
        <f t="shared" si="20"/>
        <v>0</v>
      </c>
      <c r="J65" s="24">
        <f t="shared" si="20"/>
        <v>0</v>
      </c>
      <c r="K65" s="24">
        <f t="shared" si="20"/>
        <v>0</v>
      </c>
      <c r="L65" s="24">
        <f t="shared" si="20"/>
        <v>0</v>
      </c>
      <c r="M65" s="65"/>
      <c r="N65" s="66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3"/>
      <c r="B66" s="22" t="s">
        <v>2</v>
      </c>
      <c r="C66" s="11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87"/>
      <c r="N66" s="88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3"/>
      <c r="B67" s="22" t="s">
        <v>3</v>
      </c>
      <c r="C67" s="11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87"/>
      <c r="N67" s="88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3"/>
      <c r="B68" s="22" t="s">
        <v>4</v>
      </c>
      <c r="C68" s="11"/>
      <c r="D68" s="24">
        <f>SUM(E68:L68)</f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87"/>
      <c r="N68" s="88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3"/>
      <c r="B69" s="22" t="s">
        <v>5</v>
      </c>
      <c r="C69" s="11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87"/>
      <c r="N69" s="88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5">
      <c r="A70" s="52" t="s">
        <v>110</v>
      </c>
      <c r="B70" s="30" t="s">
        <v>43</v>
      </c>
      <c r="C70" s="11"/>
      <c r="D70" s="24">
        <f>SUM(E70:L70)</f>
        <v>0</v>
      </c>
      <c r="E70" s="24">
        <f>SUM(E71:E74)</f>
        <v>0</v>
      </c>
      <c r="F70" s="24">
        <f aca="true" t="shared" si="21" ref="F70:L70">SUM(F71:F74)</f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24">
        <f t="shared" si="21"/>
        <v>0</v>
      </c>
      <c r="L70" s="24">
        <f t="shared" si="21"/>
        <v>0</v>
      </c>
      <c r="M70" s="87"/>
      <c r="N70" s="88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3"/>
      <c r="B71" s="22" t="s">
        <v>2</v>
      </c>
      <c r="C71" s="11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87"/>
      <c r="N71" s="88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3"/>
      <c r="B72" s="22" t="s">
        <v>3</v>
      </c>
      <c r="C72" s="11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87"/>
      <c r="N72" s="88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3"/>
      <c r="B73" s="22" t="s">
        <v>4</v>
      </c>
      <c r="C73" s="11"/>
      <c r="D73" s="24">
        <f>SUM(E73:L73)</f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87"/>
      <c r="N73" s="88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3"/>
      <c r="B74" s="22" t="s">
        <v>5</v>
      </c>
      <c r="C74" s="11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87"/>
      <c r="N74" s="88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3"/>
      <c r="B75" s="56" t="s">
        <v>44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8" customHeight="1">
      <c r="A76" s="52" t="s">
        <v>111</v>
      </c>
      <c r="B76" s="30" t="s">
        <v>45</v>
      </c>
      <c r="C76" s="11" t="s">
        <v>46</v>
      </c>
      <c r="D76" s="36">
        <f>SUM(E76:L76)</f>
        <v>210</v>
      </c>
      <c r="E76" s="36">
        <f>SUM(E77:E80)</f>
        <v>21</v>
      </c>
      <c r="F76" s="36">
        <f>SUM(F77:F80)</f>
        <v>21</v>
      </c>
      <c r="G76" s="36">
        <f aca="true" t="shared" si="22" ref="G76:L76">SUM(G77:G80)</f>
        <v>21</v>
      </c>
      <c r="H76" s="36">
        <f t="shared" si="22"/>
        <v>27</v>
      </c>
      <c r="I76" s="36">
        <f t="shared" si="22"/>
        <v>27</v>
      </c>
      <c r="J76" s="36">
        <f t="shared" si="22"/>
        <v>27</v>
      </c>
      <c r="K76" s="36">
        <f t="shared" si="22"/>
        <v>33</v>
      </c>
      <c r="L76" s="36">
        <f t="shared" si="22"/>
        <v>33</v>
      </c>
      <c r="M76" s="31"/>
      <c r="N76" s="32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3"/>
      <c r="B77" s="22" t="s">
        <v>2</v>
      </c>
      <c r="C77" s="11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1"/>
      <c r="N77" s="32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3"/>
      <c r="B78" s="22" t="s">
        <v>3</v>
      </c>
      <c r="C78" s="11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1"/>
      <c r="N78" s="32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3"/>
      <c r="B79" s="22" t="s">
        <v>4</v>
      </c>
      <c r="C79" s="11"/>
      <c r="D79" s="24">
        <f>SUM(E79:L79)</f>
        <v>210</v>
      </c>
      <c r="E79" s="24">
        <v>21</v>
      </c>
      <c r="F79" s="24">
        <v>21</v>
      </c>
      <c r="G79" s="24">
        <v>21</v>
      </c>
      <c r="H79" s="24">
        <v>27</v>
      </c>
      <c r="I79" s="24">
        <v>27</v>
      </c>
      <c r="J79" s="24">
        <v>27</v>
      </c>
      <c r="K79" s="24">
        <v>33</v>
      </c>
      <c r="L79" s="24">
        <v>33</v>
      </c>
      <c r="M79" s="31"/>
      <c r="N79" s="32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3"/>
      <c r="B80" s="22" t="s">
        <v>5</v>
      </c>
      <c r="C80" s="11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31"/>
      <c r="N80" s="32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5">
      <c r="A81" s="52" t="s">
        <v>112</v>
      </c>
      <c r="B81" s="30" t="s">
        <v>105</v>
      </c>
      <c r="C81" s="11" t="s">
        <v>75</v>
      </c>
      <c r="D81" s="24">
        <f>SUM(E81:L81)</f>
        <v>96</v>
      </c>
      <c r="E81" s="24">
        <f>SUM(E82:E85)</f>
        <v>12</v>
      </c>
      <c r="F81" s="24">
        <f aca="true" t="shared" si="23" ref="F81:L81">SUM(F82:F85)</f>
        <v>12</v>
      </c>
      <c r="G81" s="24">
        <f t="shared" si="23"/>
        <v>12</v>
      </c>
      <c r="H81" s="24">
        <f t="shared" si="23"/>
        <v>12</v>
      </c>
      <c r="I81" s="24">
        <f t="shared" si="23"/>
        <v>12</v>
      </c>
      <c r="J81" s="24">
        <f t="shared" si="23"/>
        <v>12</v>
      </c>
      <c r="K81" s="24">
        <f t="shared" si="23"/>
        <v>12</v>
      </c>
      <c r="L81" s="24">
        <f t="shared" si="23"/>
        <v>12</v>
      </c>
      <c r="M81" s="31"/>
      <c r="N81" s="32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41"/>
      <c r="B82" s="40" t="s">
        <v>2</v>
      </c>
      <c r="C82" s="11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1"/>
      <c r="N82" s="32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41"/>
      <c r="B83" s="40" t="s">
        <v>3</v>
      </c>
      <c r="C83" s="11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31"/>
      <c r="N83" s="32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41"/>
      <c r="B84" s="40" t="s">
        <v>4</v>
      </c>
      <c r="C84" s="11"/>
      <c r="D84" s="24">
        <f>SUM(E84:L84)</f>
        <v>96</v>
      </c>
      <c r="E84" s="24">
        <v>12</v>
      </c>
      <c r="F84" s="24">
        <v>12</v>
      </c>
      <c r="G84" s="24">
        <v>12</v>
      </c>
      <c r="H84" s="24">
        <v>12</v>
      </c>
      <c r="I84" s="24">
        <v>12</v>
      </c>
      <c r="J84" s="24">
        <v>12</v>
      </c>
      <c r="K84" s="24">
        <v>12</v>
      </c>
      <c r="L84" s="24">
        <v>12</v>
      </c>
      <c r="M84" s="31"/>
      <c r="N84" s="32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41"/>
      <c r="B85" s="40" t="s">
        <v>5</v>
      </c>
      <c r="C85" s="11"/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31"/>
      <c r="N85" s="32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60">
      <c r="A86" s="52" t="s">
        <v>113</v>
      </c>
      <c r="B86" s="30" t="s">
        <v>47</v>
      </c>
      <c r="C86" s="11" t="s">
        <v>48</v>
      </c>
      <c r="D86" s="24">
        <f>SUM(E86:L86)</f>
        <v>102</v>
      </c>
      <c r="E86" s="24">
        <f aca="true" t="shared" si="24" ref="E86:L86">SUM(E87:E90)</f>
        <v>12</v>
      </c>
      <c r="F86" s="24">
        <f t="shared" si="24"/>
        <v>12</v>
      </c>
      <c r="G86" s="24">
        <f t="shared" si="24"/>
        <v>12</v>
      </c>
      <c r="H86" s="24">
        <f t="shared" si="24"/>
        <v>12</v>
      </c>
      <c r="I86" s="24">
        <f t="shared" si="24"/>
        <v>12</v>
      </c>
      <c r="J86" s="24">
        <f t="shared" si="24"/>
        <v>14</v>
      </c>
      <c r="K86" s="24">
        <f t="shared" si="24"/>
        <v>14</v>
      </c>
      <c r="L86" s="24">
        <f t="shared" si="24"/>
        <v>14</v>
      </c>
      <c r="M86" s="37"/>
      <c r="N86" s="32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3"/>
      <c r="B87" s="22" t="s">
        <v>2</v>
      </c>
      <c r="C87" s="11"/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33"/>
      <c r="N87" s="34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3"/>
      <c r="B88" s="22" t="s">
        <v>3</v>
      </c>
      <c r="C88" s="11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31"/>
      <c r="N88" s="32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3"/>
      <c r="B89" s="22" t="s">
        <v>4</v>
      </c>
      <c r="C89" s="11"/>
      <c r="D89" s="24">
        <f>SUM(E89:L89)</f>
        <v>102</v>
      </c>
      <c r="E89" s="24">
        <v>12</v>
      </c>
      <c r="F89" s="24">
        <v>12</v>
      </c>
      <c r="G89" s="24">
        <v>12</v>
      </c>
      <c r="H89" s="24">
        <v>12</v>
      </c>
      <c r="I89" s="24">
        <v>12</v>
      </c>
      <c r="J89" s="24">
        <v>14</v>
      </c>
      <c r="K89" s="24">
        <v>14</v>
      </c>
      <c r="L89" s="24">
        <v>14</v>
      </c>
      <c r="M89" s="31"/>
      <c r="N89" s="32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3"/>
      <c r="B90" s="22" t="s">
        <v>5</v>
      </c>
      <c r="C90" s="11"/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1"/>
      <c r="N90" s="32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90">
      <c r="A91" s="55" t="s">
        <v>141</v>
      </c>
      <c r="B91" s="30" t="s">
        <v>142</v>
      </c>
      <c r="C91" s="11" t="s">
        <v>70</v>
      </c>
      <c r="D91" s="24">
        <f>SUM(E91:L91)</f>
        <v>19.9</v>
      </c>
      <c r="E91" s="24">
        <f aca="true" t="shared" si="25" ref="E91:L91">SUM(E92:E95)</f>
        <v>19.9</v>
      </c>
      <c r="F91" s="24">
        <f t="shared" si="25"/>
        <v>0</v>
      </c>
      <c r="G91" s="24">
        <f t="shared" si="25"/>
        <v>0</v>
      </c>
      <c r="H91" s="24">
        <f t="shared" si="25"/>
        <v>0</v>
      </c>
      <c r="I91" s="24">
        <f t="shared" si="25"/>
        <v>0</v>
      </c>
      <c r="J91" s="24">
        <f t="shared" si="25"/>
        <v>0</v>
      </c>
      <c r="K91" s="24">
        <f t="shared" si="25"/>
        <v>0</v>
      </c>
      <c r="L91" s="24">
        <f t="shared" si="25"/>
        <v>0</v>
      </c>
      <c r="M91" s="37"/>
      <c r="N91" s="32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55"/>
      <c r="B92" s="54" t="s">
        <v>2</v>
      </c>
      <c r="C92" s="11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33"/>
      <c r="N92" s="34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55"/>
      <c r="B93" s="54" t="s">
        <v>3</v>
      </c>
      <c r="C93" s="11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31"/>
      <c r="N93" s="32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55"/>
      <c r="B94" s="54" t="s">
        <v>4</v>
      </c>
      <c r="C94" s="11"/>
      <c r="D94" s="24">
        <f>SUM(E94:L94)</f>
        <v>19.9</v>
      </c>
      <c r="E94" s="24">
        <v>19.9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31"/>
      <c r="N94" s="32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55"/>
      <c r="B95" s="54" t="s">
        <v>5</v>
      </c>
      <c r="C95" s="11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31"/>
      <c r="N95" s="32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8.75" customHeight="1">
      <c r="A96" s="45">
        <v>3</v>
      </c>
      <c r="B96" s="43" t="s">
        <v>57</v>
      </c>
      <c r="C96" s="46"/>
      <c r="D96" s="49">
        <f>SUM(E96:L96)</f>
        <v>268</v>
      </c>
      <c r="E96" s="49">
        <f>SUM(E97:E100)</f>
        <v>26</v>
      </c>
      <c r="F96" s="49">
        <f aca="true" t="shared" si="26" ref="F96:L96">SUM(F97:F100)</f>
        <v>26</v>
      </c>
      <c r="G96" s="49">
        <f t="shared" si="26"/>
        <v>30</v>
      </c>
      <c r="H96" s="49">
        <f t="shared" si="26"/>
        <v>32</v>
      </c>
      <c r="I96" s="49">
        <f t="shared" si="26"/>
        <v>36</v>
      </c>
      <c r="J96" s="49">
        <f t="shared" si="26"/>
        <v>36</v>
      </c>
      <c r="K96" s="49">
        <f t="shared" si="26"/>
        <v>41</v>
      </c>
      <c r="L96" s="49">
        <f t="shared" si="26"/>
        <v>41</v>
      </c>
      <c r="M96" s="47"/>
      <c r="N96" s="48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3"/>
      <c r="B97" s="22" t="s">
        <v>2</v>
      </c>
      <c r="C97" s="11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31"/>
      <c r="N97" s="32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3"/>
      <c r="B98" s="22" t="s">
        <v>3</v>
      </c>
      <c r="C98" s="11"/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1"/>
      <c r="N98" s="32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3"/>
      <c r="B99" s="22" t="s">
        <v>4</v>
      </c>
      <c r="C99" s="11"/>
      <c r="D99" s="24">
        <f>SUM(E99:L99)</f>
        <v>268</v>
      </c>
      <c r="E99" s="24">
        <f>SUM(E101,E106,E111)</f>
        <v>26</v>
      </c>
      <c r="F99" s="24">
        <f>SUM(F101,F106,F111)</f>
        <v>26</v>
      </c>
      <c r="G99" s="24">
        <f aca="true" t="shared" si="27" ref="G99:L99">SUM(G101,G106,G111)</f>
        <v>30</v>
      </c>
      <c r="H99" s="24">
        <f t="shared" si="27"/>
        <v>32</v>
      </c>
      <c r="I99" s="24">
        <f t="shared" si="27"/>
        <v>36</v>
      </c>
      <c r="J99" s="24">
        <f t="shared" si="27"/>
        <v>36</v>
      </c>
      <c r="K99" s="24">
        <f t="shared" si="27"/>
        <v>41</v>
      </c>
      <c r="L99" s="24">
        <f t="shared" si="27"/>
        <v>41</v>
      </c>
      <c r="M99" s="31"/>
      <c r="N99" s="32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3"/>
      <c r="B100" s="22" t="s">
        <v>5</v>
      </c>
      <c r="C100" s="11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31"/>
      <c r="N100" s="32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5">
      <c r="A101" s="23" t="s">
        <v>15</v>
      </c>
      <c r="B101" s="22" t="s">
        <v>6</v>
      </c>
      <c r="C101" s="11"/>
      <c r="D101" s="24">
        <f>SUM(E101:L101)</f>
        <v>0</v>
      </c>
      <c r="E101" s="24">
        <f>SUM(E102:E105)</f>
        <v>0</v>
      </c>
      <c r="F101" s="24">
        <f aca="true" t="shared" si="28" ref="F101:L101">SUM(F102:F105)</f>
        <v>0</v>
      </c>
      <c r="G101" s="24">
        <f t="shared" si="28"/>
        <v>0</v>
      </c>
      <c r="H101" s="24">
        <f t="shared" si="28"/>
        <v>0</v>
      </c>
      <c r="I101" s="24">
        <f t="shared" si="28"/>
        <v>0</v>
      </c>
      <c r="J101" s="24">
        <f t="shared" si="28"/>
        <v>0</v>
      </c>
      <c r="K101" s="24">
        <f t="shared" si="28"/>
        <v>0</v>
      </c>
      <c r="L101" s="24">
        <f t="shared" si="28"/>
        <v>0</v>
      </c>
      <c r="M101" s="31"/>
      <c r="N101" s="32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3"/>
      <c r="B102" s="22" t="s">
        <v>2</v>
      </c>
      <c r="C102" s="11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31"/>
      <c r="N102" s="32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3"/>
      <c r="B103" s="22" t="s">
        <v>3</v>
      </c>
      <c r="C103" s="11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31"/>
      <c r="N103" s="32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3"/>
      <c r="B104" s="22" t="s">
        <v>4</v>
      </c>
      <c r="C104" s="11"/>
      <c r="D104" s="24">
        <f>SUM(E104:L104)</f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31"/>
      <c r="N104" s="32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3"/>
      <c r="B105" s="22" t="s">
        <v>5</v>
      </c>
      <c r="C105" s="11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31"/>
      <c r="N105" s="32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60">
      <c r="A106" s="23" t="s">
        <v>16</v>
      </c>
      <c r="B106" s="22" t="s">
        <v>12</v>
      </c>
      <c r="C106" s="11"/>
      <c r="D106" s="24">
        <f>SUM(E106:L106)</f>
        <v>0</v>
      </c>
      <c r="E106" s="24">
        <f>SUM(D107:E110)</f>
        <v>0</v>
      </c>
      <c r="F106" s="24">
        <f aca="true" t="shared" si="29" ref="F106:L106">SUM(E107:F110)</f>
        <v>0</v>
      </c>
      <c r="G106" s="24">
        <f t="shared" si="29"/>
        <v>0</v>
      </c>
      <c r="H106" s="24">
        <f t="shared" si="29"/>
        <v>0</v>
      </c>
      <c r="I106" s="24">
        <f t="shared" si="29"/>
        <v>0</v>
      </c>
      <c r="J106" s="24">
        <f t="shared" si="29"/>
        <v>0</v>
      </c>
      <c r="K106" s="24">
        <f t="shared" si="29"/>
        <v>0</v>
      </c>
      <c r="L106" s="24">
        <f t="shared" si="29"/>
        <v>0</v>
      </c>
      <c r="M106" s="31"/>
      <c r="N106" s="32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3"/>
      <c r="B107" s="22" t="s">
        <v>2</v>
      </c>
      <c r="C107" s="11"/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31"/>
      <c r="N107" s="32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3"/>
      <c r="B108" s="22" t="s">
        <v>3</v>
      </c>
      <c r="C108" s="11"/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31"/>
      <c r="N108" s="32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3"/>
      <c r="B109" s="22" t="s">
        <v>4</v>
      </c>
      <c r="C109" s="11"/>
      <c r="D109" s="24">
        <f>SUM(E109:L109)</f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31"/>
      <c r="N109" s="32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3"/>
      <c r="B110" s="22" t="s">
        <v>5</v>
      </c>
      <c r="C110" s="11"/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31"/>
      <c r="N110" s="32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>
      <c r="A111" s="23" t="s">
        <v>17</v>
      </c>
      <c r="B111" s="22" t="s">
        <v>14</v>
      </c>
      <c r="C111" s="11"/>
      <c r="D111" s="24">
        <f>SUM(E111:L111)</f>
        <v>268</v>
      </c>
      <c r="E111" s="24">
        <f>SUM(E112:E115)</f>
        <v>26</v>
      </c>
      <c r="F111" s="24">
        <f aca="true" t="shared" si="30" ref="F111:L111">SUM(F112:F115)</f>
        <v>26</v>
      </c>
      <c r="G111" s="24">
        <f t="shared" si="30"/>
        <v>30</v>
      </c>
      <c r="H111" s="24">
        <f t="shared" si="30"/>
        <v>32</v>
      </c>
      <c r="I111" s="24">
        <f t="shared" si="30"/>
        <v>36</v>
      </c>
      <c r="J111" s="24">
        <f t="shared" si="30"/>
        <v>36</v>
      </c>
      <c r="K111" s="24">
        <f t="shared" si="30"/>
        <v>41</v>
      </c>
      <c r="L111" s="24">
        <f t="shared" si="30"/>
        <v>41</v>
      </c>
      <c r="M111" s="31"/>
      <c r="N111" s="32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3"/>
      <c r="B112" s="22" t="s">
        <v>2</v>
      </c>
      <c r="C112" s="11"/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31"/>
      <c r="N112" s="32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3"/>
      <c r="B113" s="22" t="s">
        <v>3</v>
      </c>
      <c r="C113" s="11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31"/>
      <c r="N113" s="32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3"/>
      <c r="B114" s="22" t="s">
        <v>4</v>
      </c>
      <c r="C114" s="11"/>
      <c r="D114" s="24">
        <f>SUM(E114:L114)</f>
        <v>268</v>
      </c>
      <c r="E114" s="24">
        <f>SUM(E118,E123,E128,E133,E139,E144)</f>
        <v>26</v>
      </c>
      <c r="F114" s="24">
        <f aca="true" t="shared" si="31" ref="F114:L114">SUM(F118,F123,F128,F133,F139,F144)</f>
        <v>26</v>
      </c>
      <c r="G114" s="24">
        <f>SUM(G118,G123,G128,G133,G139,G144)</f>
        <v>30</v>
      </c>
      <c r="H114" s="24">
        <f>SUM(H118,H123,H128,H133,H139,H144)</f>
        <v>32</v>
      </c>
      <c r="I114" s="24">
        <f t="shared" si="31"/>
        <v>36</v>
      </c>
      <c r="J114" s="24">
        <f t="shared" si="31"/>
        <v>36</v>
      </c>
      <c r="K114" s="24">
        <f t="shared" si="31"/>
        <v>41</v>
      </c>
      <c r="L114" s="24">
        <f t="shared" si="31"/>
        <v>41</v>
      </c>
      <c r="M114" s="31"/>
      <c r="N114" s="32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3"/>
      <c r="B115" s="22" t="s">
        <v>5</v>
      </c>
      <c r="C115" s="11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31"/>
      <c r="N115" s="32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3"/>
      <c r="B116" s="56" t="s">
        <v>49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8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3"/>
      <c r="B117" s="56" t="s">
        <v>51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5">
      <c r="A118" s="52" t="s">
        <v>114</v>
      </c>
      <c r="B118" s="30" t="s">
        <v>50</v>
      </c>
      <c r="C118" s="11"/>
      <c r="D118" s="24">
        <f>SUM(E118:L118)</f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31"/>
      <c r="N118" s="32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3"/>
      <c r="B119" s="22" t="s">
        <v>2</v>
      </c>
      <c r="C119" s="11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31"/>
      <c r="N119" s="32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3"/>
      <c r="B120" s="22" t="s">
        <v>3</v>
      </c>
      <c r="C120" s="11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1"/>
      <c r="N120" s="32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3"/>
      <c r="B121" s="22" t="s">
        <v>4</v>
      </c>
      <c r="C121" s="11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31"/>
      <c r="N121" s="32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3"/>
      <c r="B122" s="22" t="s">
        <v>5</v>
      </c>
      <c r="C122" s="11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31"/>
      <c r="N122" s="32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>
      <c r="A123" s="52" t="s">
        <v>115</v>
      </c>
      <c r="B123" s="30" t="s">
        <v>42</v>
      </c>
      <c r="C123" s="11"/>
      <c r="D123" s="24">
        <f>SUM(E123:L123)</f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31"/>
      <c r="N123" s="32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3"/>
      <c r="B124" s="22" t="s">
        <v>2</v>
      </c>
      <c r="C124" s="11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31"/>
      <c r="N124" s="32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3"/>
      <c r="B125" s="22" t="s">
        <v>3</v>
      </c>
      <c r="C125" s="11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31"/>
      <c r="N125" s="32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3"/>
      <c r="B126" s="22" t="s">
        <v>4</v>
      </c>
      <c r="C126" s="11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31"/>
      <c r="N126" s="32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3"/>
      <c r="B127" s="22" t="s">
        <v>5</v>
      </c>
      <c r="C127" s="11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31"/>
      <c r="N127" s="32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60">
      <c r="A128" s="52" t="s">
        <v>116</v>
      </c>
      <c r="B128" s="30" t="s">
        <v>52</v>
      </c>
      <c r="C128" s="11"/>
      <c r="D128" s="24">
        <f>SUM(E128:L128)</f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31"/>
      <c r="N128" s="32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3"/>
      <c r="B129" s="22" t="s">
        <v>2</v>
      </c>
      <c r="C129" s="11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31"/>
      <c r="N129" s="32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3"/>
      <c r="B130" s="22" t="s">
        <v>3</v>
      </c>
      <c r="C130" s="11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31"/>
      <c r="N130" s="32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3"/>
      <c r="B131" s="22" t="s">
        <v>4</v>
      </c>
      <c r="C131" s="11"/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31"/>
      <c r="N131" s="32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3"/>
      <c r="B132" s="22" t="s">
        <v>5</v>
      </c>
      <c r="C132" s="11"/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31"/>
      <c r="N132" s="32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60">
      <c r="A133" s="52" t="s">
        <v>117</v>
      </c>
      <c r="B133" s="30" t="s">
        <v>53</v>
      </c>
      <c r="C133" s="11"/>
      <c r="D133" s="24">
        <f>SUM(E133:L133)</f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31"/>
      <c r="N133" s="32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3"/>
      <c r="B134" s="22" t="s">
        <v>2</v>
      </c>
      <c r="C134" s="11"/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31"/>
      <c r="N134" s="32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3"/>
      <c r="B135" s="22" t="s">
        <v>3</v>
      </c>
      <c r="C135" s="11"/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31"/>
      <c r="N135" s="32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3"/>
      <c r="B136" s="22" t="s">
        <v>4</v>
      </c>
      <c r="C136" s="11"/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31"/>
      <c r="N136" s="32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3"/>
      <c r="B137" s="22" t="s">
        <v>5</v>
      </c>
      <c r="C137" s="11"/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31"/>
      <c r="N137" s="32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3"/>
      <c r="B138" s="56" t="s">
        <v>54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8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5">
      <c r="A139" s="52" t="s">
        <v>118</v>
      </c>
      <c r="B139" s="30" t="s">
        <v>55</v>
      </c>
      <c r="C139" s="11" t="s">
        <v>46</v>
      </c>
      <c r="D139" s="24">
        <f>SUM(E139:L139)</f>
        <v>182</v>
      </c>
      <c r="E139" s="24">
        <f>SUM(E140:E143)</f>
        <v>17</v>
      </c>
      <c r="F139" s="24">
        <f aca="true" t="shared" si="32" ref="F139:L139">SUM(F140:F143)</f>
        <v>17</v>
      </c>
      <c r="G139" s="24">
        <f t="shared" si="32"/>
        <v>21</v>
      </c>
      <c r="H139" s="24">
        <f t="shared" si="32"/>
        <v>21</v>
      </c>
      <c r="I139" s="24">
        <f t="shared" si="32"/>
        <v>25</v>
      </c>
      <c r="J139" s="24">
        <f t="shared" si="32"/>
        <v>25</v>
      </c>
      <c r="K139" s="24">
        <f t="shared" si="32"/>
        <v>28</v>
      </c>
      <c r="L139" s="24">
        <f t="shared" si="32"/>
        <v>28</v>
      </c>
      <c r="M139" s="31"/>
      <c r="N139" s="32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3"/>
      <c r="B140" s="22" t="s">
        <v>2</v>
      </c>
      <c r="C140" s="11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31"/>
      <c r="N140" s="32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3"/>
      <c r="B141" s="22" t="s">
        <v>3</v>
      </c>
      <c r="C141" s="11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31"/>
      <c r="N141" s="32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3"/>
      <c r="B142" s="22" t="s">
        <v>4</v>
      </c>
      <c r="C142" s="11"/>
      <c r="D142" s="24">
        <f>SUM(E142:L142)</f>
        <v>182</v>
      </c>
      <c r="E142" s="24">
        <v>17</v>
      </c>
      <c r="F142" s="24">
        <v>17</v>
      </c>
      <c r="G142" s="24">
        <v>21</v>
      </c>
      <c r="H142" s="24">
        <v>21</v>
      </c>
      <c r="I142" s="24">
        <v>25</v>
      </c>
      <c r="J142" s="24">
        <v>25</v>
      </c>
      <c r="K142" s="24">
        <v>28</v>
      </c>
      <c r="L142" s="24">
        <v>28</v>
      </c>
      <c r="M142" s="31"/>
      <c r="N142" s="32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3"/>
      <c r="B143" s="22" t="s">
        <v>5</v>
      </c>
      <c r="C143" s="11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31"/>
      <c r="N143" s="32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75">
      <c r="A144" s="52" t="s">
        <v>119</v>
      </c>
      <c r="B144" s="30" t="s">
        <v>56</v>
      </c>
      <c r="C144" s="11" t="s">
        <v>48</v>
      </c>
      <c r="D144" s="24">
        <f>SUM(E144:L144)</f>
        <v>86</v>
      </c>
      <c r="E144" s="24">
        <f>SUM(E145:E148)</f>
        <v>9</v>
      </c>
      <c r="F144" s="24">
        <f>SUM(F145:F148)</f>
        <v>9</v>
      </c>
      <c r="G144" s="24">
        <f aca="true" t="shared" si="33" ref="G144:L144">SUM(G145:G148)</f>
        <v>9</v>
      </c>
      <c r="H144" s="24">
        <f t="shared" si="33"/>
        <v>11</v>
      </c>
      <c r="I144" s="24">
        <f t="shared" si="33"/>
        <v>11</v>
      </c>
      <c r="J144" s="24">
        <f t="shared" si="33"/>
        <v>11</v>
      </c>
      <c r="K144" s="24">
        <f t="shared" si="33"/>
        <v>13</v>
      </c>
      <c r="L144" s="24">
        <f t="shared" si="33"/>
        <v>13</v>
      </c>
      <c r="M144" s="31"/>
      <c r="N144" s="32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3"/>
      <c r="B145" s="22" t="s">
        <v>2</v>
      </c>
      <c r="C145" s="11"/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31"/>
      <c r="N145" s="32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3"/>
      <c r="B146" s="22" t="s">
        <v>3</v>
      </c>
      <c r="C146" s="11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31"/>
      <c r="N146" s="32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3"/>
      <c r="B147" s="22" t="s">
        <v>4</v>
      </c>
      <c r="C147" s="11"/>
      <c r="D147" s="24">
        <f>SUM(E147:L147)</f>
        <v>86</v>
      </c>
      <c r="E147" s="24">
        <v>9</v>
      </c>
      <c r="F147" s="24">
        <v>9</v>
      </c>
      <c r="G147" s="24">
        <v>9</v>
      </c>
      <c r="H147" s="24">
        <v>11</v>
      </c>
      <c r="I147" s="24">
        <v>11</v>
      </c>
      <c r="J147" s="24">
        <v>11</v>
      </c>
      <c r="K147" s="24">
        <v>13</v>
      </c>
      <c r="L147" s="24">
        <v>13</v>
      </c>
      <c r="M147" s="31"/>
      <c r="N147" s="32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3"/>
      <c r="B148" s="22" t="s">
        <v>5</v>
      </c>
      <c r="C148" s="11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1"/>
      <c r="N148" s="32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90">
      <c r="A149" s="42">
        <v>4</v>
      </c>
      <c r="B149" s="43" t="s">
        <v>58</v>
      </c>
      <c r="C149" s="46"/>
      <c r="D149" s="49">
        <f>SUM(E149:L149)</f>
        <v>384</v>
      </c>
      <c r="E149" s="49">
        <f>SUM(E150:E153)</f>
        <v>37</v>
      </c>
      <c r="F149" s="49">
        <f aca="true" t="shared" si="34" ref="F149:L149">SUM(F150:F153)</f>
        <v>37</v>
      </c>
      <c r="G149" s="49">
        <f t="shared" si="34"/>
        <v>43</v>
      </c>
      <c r="H149" s="49">
        <f t="shared" si="34"/>
        <v>45</v>
      </c>
      <c r="I149" s="49">
        <f t="shared" si="34"/>
        <v>52</v>
      </c>
      <c r="J149" s="49">
        <f t="shared" si="34"/>
        <v>52</v>
      </c>
      <c r="K149" s="49">
        <f t="shared" si="34"/>
        <v>59</v>
      </c>
      <c r="L149" s="49">
        <f t="shared" si="34"/>
        <v>59</v>
      </c>
      <c r="M149" s="47"/>
      <c r="N149" s="48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3"/>
      <c r="B150" s="22" t="s">
        <v>2</v>
      </c>
      <c r="C150" s="11"/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31"/>
      <c r="N150" s="32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3"/>
      <c r="B151" s="22" t="s">
        <v>3</v>
      </c>
      <c r="C151" s="11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31"/>
      <c r="N151" s="32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3"/>
      <c r="B152" s="22" t="s">
        <v>4</v>
      </c>
      <c r="C152" s="11"/>
      <c r="D152" s="24">
        <f>SUM(E152:L152)</f>
        <v>384</v>
      </c>
      <c r="E152" s="24">
        <f>SUM(E154,E159,E164)</f>
        <v>37</v>
      </c>
      <c r="F152" s="24">
        <f aca="true" t="shared" si="35" ref="F152:L152">SUM(F154,F159,F164)</f>
        <v>37</v>
      </c>
      <c r="G152" s="24">
        <f t="shared" si="35"/>
        <v>43</v>
      </c>
      <c r="H152" s="24">
        <f t="shared" si="35"/>
        <v>45</v>
      </c>
      <c r="I152" s="24">
        <f t="shared" si="35"/>
        <v>52</v>
      </c>
      <c r="J152" s="24">
        <f t="shared" si="35"/>
        <v>52</v>
      </c>
      <c r="K152" s="24">
        <f t="shared" si="35"/>
        <v>59</v>
      </c>
      <c r="L152" s="24">
        <f t="shared" si="35"/>
        <v>59</v>
      </c>
      <c r="M152" s="31"/>
      <c r="N152" s="32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3"/>
      <c r="B153" s="22" t="s">
        <v>5</v>
      </c>
      <c r="C153" s="11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31"/>
      <c r="N153" s="32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5">
      <c r="A154" s="39" t="s">
        <v>18</v>
      </c>
      <c r="B154" s="22" t="s">
        <v>6</v>
      </c>
      <c r="C154" s="11"/>
      <c r="D154" s="24">
        <f>SUM(E154:L154)</f>
        <v>0</v>
      </c>
      <c r="E154" s="24">
        <f>SUM(E155:E158)</f>
        <v>0</v>
      </c>
      <c r="F154" s="24">
        <f aca="true" t="shared" si="36" ref="F154:L154">SUM(F155:F158)</f>
        <v>0</v>
      </c>
      <c r="G154" s="24">
        <f t="shared" si="36"/>
        <v>0</v>
      </c>
      <c r="H154" s="24">
        <f t="shared" si="36"/>
        <v>0</v>
      </c>
      <c r="I154" s="24">
        <f t="shared" si="36"/>
        <v>0</v>
      </c>
      <c r="J154" s="24">
        <f t="shared" si="36"/>
        <v>0</v>
      </c>
      <c r="K154" s="24">
        <f t="shared" si="36"/>
        <v>0</v>
      </c>
      <c r="L154" s="24">
        <f t="shared" si="36"/>
        <v>0</v>
      </c>
      <c r="M154" s="31"/>
      <c r="N154" s="32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12"/>
      <c r="B155" s="22" t="s">
        <v>2</v>
      </c>
      <c r="C155" s="11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31"/>
      <c r="N155" s="32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12"/>
      <c r="B156" s="22" t="s">
        <v>3</v>
      </c>
      <c r="C156" s="11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31"/>
      <c r="N156" s="32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12"/>
      <c r="B157" s="22" t="s">
        <v>4</v>
      </c>
      <c r="C157" s="11"/>
      <c r="D157" s="24">
        <f>SUM(E157:L157)</f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31"/>
      <c r="N157" s="32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12"/>
      <c r="B158" s="22" t="s">
        <v>5</v>
      </c>
      <c r="C158" s="11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31"/>
      <c r="N158" s="32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60">
      <c r="A159" s="38" t="s">
        <v>19</v>
      </c>
      <c r="B159" s="22" t="s">
        <v>12</v>
      </c>
      <c r="C159" s="11"/>
      <c r="D159" s="24">
        <f>SUM(E159:L159)</f>
        <v>0</v>
      </c>
      <c r="E159" s="24">
        <f>SUM(E160:E163)</f>
        <v>0</v>
      </c>
      <c r="F159" s="24">
        <f>SUM(F160:F163)</f>
        <v>0</v>
      </c>
      <c r="G159" s="24">
        <f aca="true" t="shared" si="37" ref="G159:L159">SUM(G160:G163)</f>
        <v>0</v>
      </c>
      <c r="H159" s="24">
        <f t="shared" si="37"/>
        <v>0</v>
      </c>
      <c r="I159" s="24">
        <f t="shared" si="37"/>
        <v>0</v>
      </c>
      <c r="J159" s="24">
        <f t="shared" si="37"/>
        <v>0</v>
      </c>
      <c r="K159" s="24">
        <f t="shared" si="37"/>
        <v>0</v>
      </c>
      <c r="L159" s="24">
        <f t="shared" si="37"/>
        <v>0</v>
      </c>
      <c r="M159" s="31"/>
      <c r="N159" s="32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39"/>
      <c r="B160" s="22" t="s">
        <v>2</v>
      </c>
      <c r="C160" s="11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31"/>
      <c r="N160" s="32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39"/>
      <c r="B161" s="22" t="s">
        <v>3</v>
      </c>
      <c r="C161" s="11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31"/>
      <c r="N161" s="32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39"/>
      <c r="B162" s="22" t="s">
        <v>4</v>
      </c>
      <c r="C162" s="11"/>
      <c r="D162" s="24">
        <f>SUM(E162:L162)</f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31"/>
      <c r="N162" s="32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39"/>
      <c r="B163" s="22" t="s">
        <v>5</v>
      </c>
      <c r="C163" s="11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31"/>
      <c r="N163" s="32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>
      <c r="A164" s="39" t="s">
        <v>20</v>
      </c>
      <c r="B164" s="22" t="s">
        <v>14</v>
      </c>
      <c r="C164" s="11"/>
      <c r="D164" s="24">
        <f>SUM(E164:L164)</f>
        <v>384</v>
      </c>
      <c r="E164" s="24">
        <f>SUM(E165:E168)</f>
        <v>37</v>
      </c>
      <c r="F164" s="24">
        <f>SUM(F165:F168)</f>
        <v>37</v>
      </c>
      <c r="G164" s="24">
        <f aca="true" t="shared" si="38" ref="G164:L164">SUM(G165:G168)</f>
        <v>43</v>
      </c>
      <c r="H164" s="24">
        <f t="shared" si="38"/>
        <v>45</v>
      </c>
      <c r="I164" s="24">
        <f t="shared" si="38"/>
        <v>52</v>
      </c>
      <c r="J164" s="24">
        <f t="shared" si="38"/>
        <v>52</v>
      </c>
      <c r="K164" s="24">
        <f t="shared" si="38"/>
        <v>59</v>
      </c>
      <c r="L164" s="24">
        <f t="shared" si="38"/>
        <v>59</v>
      </c>
      <c r="M164" s="31"/>
      <c r="N164" s="32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39"/>
      <c r="B165" s="22" t="s">
        <v>2</v>
      </c>
      <c r="C165" s="11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31"/>
      <c r="N165" s="32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3"/>
      <c r="B166" s="22" t="s">
        <v>3</v>
      </c>
      <c r="C166" s="11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31"/>
      <c r="N166" s="32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3"/>
      <c r="B167" s="22" t="s">
        <v>4</v>
      </c>
      <c r="C167" s="11"/>
      <c r="D167" s="24">
        <f>SUM(E167:L167)</f>
        <v>384</v>
      </c>
      <c r="E167" s="24">
        <f>SUM(E171,E176,E182,E187,E192,E197,E202)</f>
        <v>37</v>
      </c>
      <c r="F167" s="24">
        <f aca="true" t="shared" si="39" ref="F167:L167">SUM(F171,F176,F182,F187,F192,F197,F202)</f>
        <v>37</v>
      </c>
      <c r="G167" s="24">
        <f t="shared" si="39"/>
        <v>43</v>
      </c>
      <c r="H167" s="24">
        <f t="shared" si="39"/>
        <v>45</v>
      </c>
      <c r="I167" s="24">
        <f t="shared" si="39"/>
        <v>52</v>
      </c>
      <c r="J167" s="24">
        <f t="shared" si="39"/>
        <v>52</v>
      </c>
      <c r="K167" s="24">
        <f t="shared" si="39"/>
        <v>59</v>
      </c>
      <c r="L167" s="24">
        <f t="shared" si="39"/>
        <v>59</v>
      </c>
      <c r="M167" s="31"/>
      <c r="N167" s="32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3"/>
      <c r="B168" s="22" t="s">
        <v>5</v>
      </c>
      <c r="C168" s="11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31"/>
      <c r="N168" s="32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3"/>
      <c r="B169" s="56" t="s">
        <v>59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8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3"/>
      <c r="B170" s="56" t="s">
        <v>60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6" customHeight="1">
      <c r="A171" s="52" t="s">
        <v>120</v>
      </c>
      <c r="B171" s="30" t="s">
        <v>61</v>
      </c>
      <c r="C171" s="11"/>
      <c r="D171" s="24">
        <f>SUM(E171:L171)</f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31"/>
      <c r="N171" s="32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3"/>
      <c r="B172" s="22" t="s">
        <v>2</v>
      </c>
      <c r="C172" s="11"/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31"/>
      <c r="N172" s="32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3"/>
      <c r="B173" s="22" t="s">
        <v>3</v>
      </c>
      <c r="C173" s="11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31"/>
      <c r="N173" s="32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3"/>
      <c r="B174" s="22" t="s">
        <v>4</v>
      </c>
      <c r="C174" s="11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31"/>
      <c r="N174" s="32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3"/>
      <c r="B175" s="22" t="s">
        <v>5</v>
      </c>
      <c r="C175" s="11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31"/>
      <c r="N175" s="32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5">
      <c r="A176" s="52" t="s">
        <v>121</v>
      </c>
      <c r="B176" s="30" t="s">
        <v>62</v>
      </c>
      <c r="C176" s="11"/>
      <c r="D176" s="24">
        <f>SUM(E176:L176)</f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31"/>
      <c r="N176" s="32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3"/>
      <c r="B177" s="22" t="s">
        <v>2</v>
      </c>
      <c r="C177" s="11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31"/>
      <c r="N177" s="32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3"/>
      <c r="B178" s="22" t="s">
        <v>3</v>
      </c>
      <c r="C178" s="11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31"/>
      <c r="N178" s="32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3"/>
      <c r="B179" s="22" t="s">
        <v>4</v>
      </c>
      <c r="C179" s="11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31"/>
      <c r="N179" s="32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3"/>
      <c r="B180" s="22" t="s">
        <v>5</v>
      </c>
      <c r="C180" s="11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31"/>
      <c r="N180" s="32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3"/>
      <c r="B181" s="56" t="s">
        <v>63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61.5" customHeight="1">
      <c r="A182" s="52" t="s">
        <v>122</v>
      </c>
      <c r="B182" s="30" t="s">
        <v>64</v>
      </c>
      <c r="C182" s="11" t="s">
        <v>69</v>
      </c>
      <c r="D182" s="24">
        <f>SUM(E182:L182)</f>
        <v>78</v>
      </c>
      <c r="E182" s="24">
        <f>SUM(E183:E186)</f>
        <v>8</v>
      </c>
      <c r="F182" s="24">
        <f>SUM(F183:F186)</f>
        <v>8</v>
      </c>
      <c r="G182" s="24">
        <f aca="true" t="shared" si="40" ref="G182:L182">SUM(G183:G186)</f>
        <v>8</v>
      </c>
      <c r="H182" s="24">
        <f t="shared" si="40"/>
        <v>10</v>
      </c>
      <c r="I182" s="24">
        <f t="shared" si="40"/>
        <v>10</v>
      </c>
      <c r="J182" s="24">
        <f t="shared" si="40"/>
        <v>10</v>
      </c>
      <c r="K182" s="24">
        <f t="shared" si="40"/>
        <v>12</v>
      </c>
      <c r="L182" s="24">
        <f t="shared" si="40"/>
        <v>12</v>
      </c>
      <c r="M182" s="31"/>
      <c r="N182" s="32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3"/>
      <c r="B183" s="22" t="s">
        <v>2</v>
      </c>
      <c r="C183" s="11"/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31"/>
      <c r="N183" s="32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3"/>
      <c r="B184" s="22" t="s">
        <v>3</v>
      </c>
      <c r="C184" s="11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31"/>
      <c r="N184" s="32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3"/>
      <c r="B185" s="22" t="s">
        <v>4</v>
      </c>
      <c r="C185" s="11"/>
      <c r="D185" s="24">
        <f>SUM(E185:L185)</f>
        <v>78</v>
      </c>
      <c r="E185" s="24">
        <v>8</v>
      </c>
      <c r="F185" s="24">
        <v>8</v>
      </c>
      <c r="G185" s="24">
        <v>8</v>
      </c>
      <c r="H185" s="24">
        <v>10</v>
      </c>
      <c r="I185" s="24">
        <v>10</v>
      </c>
      <c r="J185" s="24">
        <v>10</v>
      </c>
      <c r="K185" s="24">
        <v>12</v>
      </c>
      <c r="L185" s="24">
        <v>12</v>
      </c>
      <c r="M185" s="31"/>
      <c r="N185" s="32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3"/>
      <c r="B186" s="22" t="s">
        <v>5</v>
      </c>
      <c r="C186" s="11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31"/>
      <c r="N186" s="32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60">
      <c r="A187" s="52" t="s">
        <v>123</v>
      </c>
      <c r="B187" s="30" t="s">
        <v>65</v>
      </c>
      <c r="C187" s="11" t="s">
        <v>70</v>
      </c>
      <c r="D187" s="24">
        <f>SUM(E187:L187)</f>
        <v>44</v>
      </c>
      <c r="E187" s="24">
        <f>SUM(E188:E191)</f>
        <v>5</v>
      </c>
      <c r="F187" s="24">
        <f>SUM(F188:F191)</f>
        <v>5</v>
      </c>
      <c r="G187" s="24">
        <f aca="true" t="shared" si="41" ref="G187:L187">SUM(G188:G191)</f>
        <v>5</v>
      </c>
      <c r="H187" s="24">
        <f t="shared" si="41"/>
        <v>5</v>
      </c>
      <c r="I187" s="24">
        <f t="shared" si="41"/>
        <v>6</v>
      </c>
      <c r="J187" s="24">
        <f t="shared" si="41"/>
        <v>6</v>
      </c>
      <c r="K187" s="24">
        <f t="shared" si="41"/>
        <v>6</v>
      </c>
      <c r="L187" s="24">
        <f t="shared" si="41"/>
        <v>6</v>
      </c>
      <c r="M187" s="31"/>
      <c r="N187" s="32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3"/>
      <c r="B188" s="22" t="s">
        <v>2</v>
      </c>
      <c r="C188" s="11"/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31"/>
      <c r="N188" s="32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3"/>
      <c r="B189" s="22" t="s">
        <v>3</v>
      </c>
      <c r="C189" s="11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31"/>
      <c r="N189" s="32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3"/>
      <c r="B190" s="22" t="s">
        <v>4</v>
      </c>
      <c r="C190" s="11"/>
      <c r="D190" s="24">
        <f>SUM(E190:L190)</f>
        <v>44</v>
      </c>
      <c r="E190" s="24">
        <v>5</v>
      </c>
      <c r="F190" s="24">
        <v>5</v>
      </c>
      <c r="G190" s="24">
        <v>5</v>
      </c>
      <c r="H190" s="24">
        <v>5</v>
      </c>
      <c r="I190" s="24">
        <v>6</v>
      </c>
      <c r="J190" s="24">
        <v>6</v>
      </c>
      <c r="K190" s="24">
        <v>6</v>
      </c>
      <c r="L190" s="24">
        <v>6</v>
      </c>
      <c r="M190" s="31"/>
      <c r="N190" s="32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3"/>
      <c r="B191" s="22" t="s">
        <v>5</v>
      </c>
      <c r="C191" s="11"/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31"/>
      <c r="N191" s="32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60">
      <c r="A192" s="52" t="s">
        <v>124</v>
      </c>
      <c r="B192" s="30" t="s">
        <v>66</v>
      </c>
      <c r="C192" s="11" t="s">
        <v>70</v>
      </c>
      <c r="D192" s="24">
        <f>SUM(E192:L192)</f>
        <v>52</v>
      </c>
      <c r="E192" s="24">
        <f aca="true" t="shared" si="42" ref="E192:L192">SUM(E193:E196)</f>
        <v>5</v>
      </c>
      <c r="F192" s="24">
        <f t="shared" si="42"/>
        <v>5</v>
      </c>
      <c r="G192" s="24">
        <f t="shared" si="42"/>
        <v>6</v>
      </c>
      <c r="H192" s="24">
        <f t="shared" si="42"/>
        <v>6</v>
      </c>
      <c r="I192" s="24">
        <f t="shared" si="42"/>
        <v>7</v>
      </c>
      <c r="J192" s="24">
        <f t="shared" si="42"/>
        <v>7</v>
      </c>
      <c r="K192" s="24">
        <f t="shared" si="42"/>
        <v>8</v>
      </c>
      <c r="L192" s="24">
        <f t="shared" si="42"/>
        <v>8</v>
      </c>
      <c r="M192" s="31"/>
      <c r="N192" s="32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3"/>
      <c r="B193" s="22" t="s">
        <v>2</v>
      </c>
      <c r="C193" s="11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31"/>
      <c r="N193" s="32"/>
      <c r="O193" s="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3"/>
      <c r="B194" s="22" t="s">
        <v>3</v>
      </c>
      <c r="C194" s="11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31"/>
      <c r="N194" s="32"/>
      <c r="O194" s="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3"/>
      <c r="B195" s="22" t="s">
        <v>4</v>
      </c>
      <c r="C195" s="11"/>
      <c r="D195" s="24">
        <f>SUM(E195:L195)</f>
        <v>52</v>
      </c>
      <c r="E195" s="24">
        <v>5</v>
      </c>
      <c r="F195" s="24">
        <v>5</v>
      </c>
      <c r="G195" s="24">
        <v>6</v>
      </c>
      <c r="H195" s="24">
        <v>6</v>
      </c>
      <c r="I195" s="24">
        <v>7</v>
      </c>
      <c r="J195" s="24">
        <v>7</v>
      </c>
      <c r="K195" s="24">
        <v>8</v>
      </c>
      <c r="L195" s="24">
        <v>8</v>
      </c>
      <c r="M195" s="31"/>
      <c r="N195" s="32"/>
      <c r="O195" s="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3"/>
      <c r="B196" s="22" t="s">
        <v>5</v>
      </c>
      <c r="C196" s="11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31"/>
      <c r="N196" s="32"/>
      <c r="O196" s="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5">
      <c r="A197" s="52" t="s">
        <v>125</v>
      </c>
      <c r="B197" s="30" t="s">
        <v>67</v>
      </c>
      <c r="C197" s="11" t="s">
        <v>70</v>
      </c>
      <c r="D197" s="24">
        <f>SUM(E197:L197)</f>
        <v>28</v>
      </c>
      <c r="E197" s="24">
        <f>SUM(E198:E201)</f>
        <v>2</v>
      </c>
      <c r="F197" s="24">
        <f>SUM(F198:F201)</f>
        <v>2</v>
      </c>
      <c r="G197" s="24">
        <f aca="true" t="shared" si="43" ref="G197:L197">SUM(G198:G201)</f>
        <v>3</v>
      </c>
      <c r="H197" s="24">
        <f t="shared" si="43"/>
        <v>3</v>
      </c>
      <c r="I197" s="24">
        <f t="shared" si="43"/>
        <v>4</v>
      </c>
      <c r="J197" s="24">
        <f t="shared" si="43"/>
        <v>4</v>
      </c>
      <c r="K197" s="24">
        <f t="shared" si="43"/>
        <v>5</v>
      </c>
      <c r="L197" s="24">
        <f t="shared" si="43"/>
        <v>5</v>
      </c>
      <c r="M197" s="31"/>
      <c r="N197" s="32"/>
      <c r="O197" s="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3"/>
      <c r="B198" s="22" t="s">
        <v>2</v>
      </c>
      <c r="C198" s="11"/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31"/>
      <c r="N198" s="32"/>
      <c r="O198" s="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3"/>
      <c r="B199" s="22" t="s">
        <v>3</v>
      </c>
      <c r="C199" s="11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31"/>
      <c r="N199" s="32"/>
      <c r="O199" s="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3"/>
      <c r="B200" s="22" t="s">
        <v>4</v>
      </c>
      <c r="C200" s="11"/>
      <c r="D200" s="24">
        <f>SUM(E200:L200)</f>
        <v>28</v>
      </c>
      <c r="E200" s="24">
        <v>2</v>
      </c>
      <c r="F200" s="24">
        <v>2</v>
      </c>
      <c r="G200" s="24">
        <v>3</v>
      </c>
      <c r="H200" s="24">
        <v>3</v>
      </c>
      <c r="I200" s="24">
        <v>4</v>
      </c>
      <c r="J200" s="24">
        <v>4</v>
      </c>
      <c r="K200" s="24">
        <v>5</v>
      </c>
      <c r="L200" s="24">
        <v>5</v>
      </c>
      <c r="M200" s="31"/>
      <c r="N200" s="32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3"/>
      <c r="B201" s="22" t="s">
        <v>5</v>
      </c>
      <c r="C201" s="11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31"/>
      <c r="N201" s="32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5.75" customHeight="1">
      <c r="A202" s="52" t="s">
        <v>126</v>
      </c>
      <c r="B202" s="30" t="s">
        <v>68</v>
      </c>
      <c r="C202" s="11" t="s">
        <v>46</v>
      </c>
      <c r="D202" s="24">
        <f>SUM(E202:L202)</f>
        <v>182</v>
      </c>
      <c r="E202" s="24">
        <f>SUM(E203:E206)</f>
        <v>17</v>
      </c>
      <c r="F202" s="24">
        <f>SUM(F203:F206)</f>
        <v>17</v>
      </c>
      <c r="G202" s="24">
        <f aca="true" t="shared" si="44" ref="G202:L202">SUM(G203:G206)</f>
        <v>21</v>
      </c>
      <c r="H202" s="24">
        <f t="shared" si="44"/>
        <v>21</v>
      </c>
      <c r="I202" s="24">
        <f t="shared" si="44"/>
        <v>25</v>
      </c>
      <c r="J202" s="24">
        <f t="shared" si="44"/>
        <v>25</v>
      </c>
      <c r="K202" s="24">
        <f t="shared" si="44"/>
        <v>28</v>
      </c>
      <c r="L202" s="24">
        <f t="shared" si="44"/>
        <v>28</v>
      </c>
      <c r="M202" s="31"/>
      <c r="N202" s="32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3"/>
      <c r="B203" s="22" t="s">
        <v>2</v>
      </c>
      <c r="C203" s="11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31"/>
      <c r="N203" s="32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3"/>
      <c r="B204" s="22" t="s">
        <v>3</v>
      </c>
      <c r="C204" s="11"/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31"/>
      <c r="N204" s="32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3"/>
      <c r="B205" s="22" t="s">
        <v>4</v>
      </c>
      <c r="C205" s="11"/>
      <c r="D205" s="24">
        <f>SUM(E205:L205)</f>
        <v>182</v>
      </c>
      <c r="E205" s="24">
        <v>17</v>
      </c>
      <c r="F205" s="24">
        <v>17</v>
      </c>
      <c r="G205" s="24">
        <v>21</v>
      </c>
      <c r="H205" s="24">
        <v>21</v>
      </c>
      <c r="I205" s="24">
        <v>25</v>
      </c>
      <c r="J205" s="24">
        <v>25</v>
      </c>
      <c r="K205" s="24">
        <v>28</v>
      </c>
      <c r="L205" s="24">
        <v>28</v>
      </c>
      <c r="M205" s="31"/>
      <c r="N205" s="32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3"/>
      <c r="B206" s="22" t="s">
        <v>5</v>
      </c>
      <c r="C206" s="11"/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31"/>
      <c r="N206" s="32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60">
      <c r="A207" s="42">
        <v>5</v>
      </c>
      <c r="B207" s="43" t="s">
        <v>104</v>
      </c>
      <c r="C207" s="46"/>
      <c r="D207" s="49">
        <f>SUM(E207:L207)</f>
        <v>314</v>
      </c>
      <c r="E207" s="49">
        <f>SUM(E208:E211)</f>
        <v>31</v>
      </c>
      <c r="F207" s="49">
        <f aca="true" t="shared" si="45" ref="F207:L207">SUM(F208:F211)</f>
        <v>31</v>
      </c>
      <c r="G207" s="49">
        <f t="shared" si="45"/>
        <v>35.5</v>
      </c>
      <c r="H207" s="49">
        <f t="shared" si="45"/>
        <v>37.5</v>
      </c>
      <c r="I207" s="49">
        <f t="shared" si="45"/>
        <v>42</v>
      </c>
      <c r="J207" s="49">
        <f t="shared" si="45"/>
        <v>42</v>
      </c>
      <c r="K207" s="49">
        <f t="shared" si="45"/>
        <v>47.5</v>
      </c>
      <c r="L207" s="49">
        <f t="shared" si="45"/>
        <v>47.5</v>
      </c>
      <c r="M207" s="47"/>
      <c r="N207" s="48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3"/>
      <c r="B208" s="25" t="s">
        <v>2</v>
      </c>
      <c r="C208" s="11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31"/>
      <c r="N208" s="32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3"/>
      <c r="B209" s="25" t="s">
        <v>3</v>
      </c>
      <c r="C209" s="11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31"/>
      <c r="N209" s="32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3"/>
      <c r="B210" s="25" t="s">
        <v>4</v>
      </c>
      <c r="C210" s="11"/>
      <c r="D210" s="24">
        <f>SUM(E210:L210)</f>
        <v>314</v>
      </c>
      <c r="E210" s="24">
        <f>SUM(E215,E220,E225)</f>
        <v>31</v>
      </c>
      <c r="F210" s="24">
        <f aca="true" t="shared" si="46" ref="F210:L210">SUM(F215,F220,F225)</f>
        <v>31</v>
      </c>
      <c r="G210" s="24">
        <f t="shared" si="46"/>
        <v>35.5</v>
      </c>
      <c r="H210" s="24">
        <f t="shared" si="46"/>
        <v>37.5</v>
      </c>
      <c r="I210" s="24">
        <f t="shared" si="46"/>
        <v>42</v>
      </c>
      <c r="J210" s="24">
        <f t="shared" si="46"/>
        <v>42</v>
      </c>
      <c r="K210" s="24">
        <f t="shared" si="46"/>
        <v>47.5</v>
      </c>
      <c r="L210" s="24">
        <f t="shared" si="46"/>
        <v>47.5</v>
      </c>
      <c r="M210" s="31"/>
      <c r="N210" s="32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3"/>
      <c r="B211" s="25" t="s">
        <v>5</v>
      </c>
      <c r="C211" s="11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31"/>
      <c r="N211" s="32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5">
      <c r="A212" s="27" t="s">
        <v>95</v>
      </c>
      <c r="B212" s="25" t="s">
        <v>6</v>
      </c>
      <c r="C212" s="11"/>
      <c r="D212" s="24">
        <f>SUM(E212:L212)</f>
        <v>0</v>
      </c>
      <c r="E212" s="24">
        <f>SUM(E213:E216)</f>
        <v>0</v>
      </c>
      <c r="F212" s="24">
        <f aca="true" t="shared" si="47" ref="F212:L212">SUM(F213:F216)</f>
        <v>0</v>
      </c>
      <c r="G212" s="24">
        <f t="shared" si="47"/>
        <v>0</v>
      </c>
      <c r="H212" s="24">
        <f t="shared" si="47"/>
        <v>0</v>
      </c>
      <c r="I212" s="24">
        <f t="shared" si="47"/>
        <v>0</v>
      </c>
      <c r="J212" s="24">
        <f t="shared" si="47"/>
        <v>0</v>
      </c>
      <c r="K212" s="24">
        <f t="shared" si="47"/>
        <v>0</v>
      </c>
      <c r="L212" s="24">
        <f t="shared" si="47"/>
        <v>0</v>
      </c>
      <c r="M212" s="31"/>
      <c r="N212" s="32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3"/>
      <c r="B213" s="25" t="s">
        <v>2</v>
      </c>
      <c r="C213" s="11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31"/>
      <c r="N213" s="32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7"/>
      <c r="B214" s="25" t="s">
        <v>3</v>
      </c>
      <c r="C214" s="11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31"/>
      <c r="N214" s="32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7"/>
      <c r="B215" s="25" t="s">
        <v>4</v>
      </c>
      <c r="C215" s="11"/>
      <c r="D215" s="24">
        <f>SUM(E215:L215)</f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31"/>
      <c r="N215" s="32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7"/>
      <c r="B216" s="25" t="s">
        <v>5</v>
      </c>
      <c r="C216" s="11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31"/>
      <c r="N216" s="32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60">
      <c r="A217" s="27" t="s">
        <v>96</v>
      </c>
      <c r="B217" s="25" t="s">
        <v>12</v>
      </c>
      <c r="C217" s="11"/>
      <c r="D217" s="24">
        <f>SUM(E217:L217)</f>
        <v>0</v>
      </c>
      <c r="E217" s="24">
        <f>SUM(E218:E221)</f>
        <v>0</v>
      </c>
      <c r="F217" s="24">
        <f aca="true" t="shared" si="48" ref="F217:L217">SUM(F218:F221)</f>
        <v>0</v>
      </c>
      <c r="G217" s="24">
        <f t="shared" si="48"/>
        <v>0</v>
      </c>
      <c r="H217" s="24">
        <f t="shared" si="48"/>
        <v>0</v>
      </c>
      <c r="I217" s="24">
        <f t="shared" si="48"/>
        <v>0</v>
      </c>
      <c r="J217" s="24">
        <f t="shared" si="48"/>
        <v>0</v>
      </c>
      <c r="K217" s="24">
        <f t="shared" si="48"/>
        <v>0</v>
      </c>
      <c r="L217" s="24">
        <f t="shared" si="48"/>
        <v>0</v>
      </c>
      <c r="M217" s="31"/>
      <c r="N217" s="32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7"/>
      <c r="B218" s="25" t="s">
        <v>2</v>
      </c>
      <c r="C218" s="11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31"/>
      <c r="N218" s="32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7"/>
      <c r="B219" s="25" t="s">
        <v>3</v>
      </c>
      <c r="C219" s="11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31"/>
      <c r="N219" s="32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7"/>
      <c r="B220" s="25" t="s">
        <v>4</v>
      </c>
      <c r="C220" s="11"/>
      <c r="D220" s="24">
        <f>SUM(E220:L220)</f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31"/>
      <c r="N220" s="32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7"/>
      <c r="B221" s="25" t="s">
        <v>5</v>
      </c>
      <c r="C221" s="11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31"/>
      <c r="N221" s="32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>
      <c r="A222" s="27" t="s">
        <v>97</v>
      </c>
      <c r="B222" s="25" t="s">
        <v>14</v>
      </c>
      <c r="C222" s="11"/>
      <c r="D222" s="24">
        <f>SUM(E222:L222)</f>
        <v>314</v>
      </c>
      <c r="E222" s="24">
        <f>SUM(E223:E226)</f>
        <v>31</v>
      </c>
      <c r="F222" s="24">
        <f aca="true" t="shared" si="49" ref="F222:L222">SUM(F223:F226)</f>
        <v>31</v>
      </c>
      <c r="G222" s="24">
        <f t="shared" si="49"/>
        <v>35.5</v>
      </c>
      <c r="H222" s="24">
        <f t="shared" si="49"/>
        <v>37.5</v>
      </c>
      <c r="I222" s="24">
        <f t="shared" si="49"/>
        <v>42</v>
      </c>
      <c r="J222" s="24">
        <f t="shared" si="49"/>
        <v>42</v>
      </c>
      <c r="K222" s="24">
        <f t="shared" si="49"/>
        <v>47.5</v>
      </c>
      <c r="L222" s="24">
        <f t="shared" si="49"/>
        <v>47.5</v>
      </c>
      <c r="M222" s="31"/>
      <c r="N222" s="32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7"/>
      <c r="B223" s="25" t="s">
        <v>2</v>
      </c>
      <c r="C223" s="11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31"/>
      <c r="N223" s="32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7"/>
      <c r="B224" s="25" t="s">
        <v>3</v>
      </c>
      <c r="C224" s="11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31"/>
      <c r="N224" s="32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7"/>
      <c r="B225" s="25" t="s">
        <v>4</v>
      </c>
      <c r="C225" s="11"/>
      <c r="D225" s="24">
        <f>SUM(E225:L225)</f>
        <v>314</v>
      </c>
      <c r="E225" s="24">
        <f>SUM(E229,E234,E240,E245,E250)</f>
        <v>31</v>
      </c>
      <c r="F225" s="24">
        <f aca="true" t="shared" si="50" ref="F225:L225">SUM(F229,F234,F240,F245,F250)</f>
        <v>31</v>
      </c>
      <c r="G225" s="24">
        <f t="shared" si="50"/>
        <v>35.5</v>
      </c>
      <c r="H225" s="24">
        <f t="shared" si="50"/>
        <v>37.5</v>
      </c>
      <c r="I225" s="24">
        <f t="shared" si="50"/>
        <v>42</v>
      </c>
      <c r="J225" s="24">
        <f t="shared" si="50"/>
        <v>42</v>
      </c>
      <c r="K225" s="24">
        <f t="shared" si="50"/>
        <v>47.5</v>
      </c>
      <c r="L225" s="24">
        <f t="shared" si="50"/>
        <v>47.5</v>
      </c>
      <c r="M225" s="31"/>
      <c r="N225" s="32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7"/>
      <c r="B226" s="25" t="s">
        <v>5</v>
      </c>
      <c r="C226" s="11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31"/>
      <c r="N226" s="32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7"/>
      <c r="B227" s="56" t="s">
        <v>71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8"/>
      <c r="M227" s="31"/>
      <c r="N227" s="32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7"/>
      <c r="B228" s="56" t="s">
        <v>72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8"/>
      <c r="M228" s="31"/>
      <c r="N228" s="32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>
      <c r="A229" s="52" t="s">
        <v>128</v>
      </c>
      <c r="B229" s="30" t="s">
        <v>42</v>
      </c>
      <c r="C229" s="11"/>
      <c r="D229" s="24">
        <f>SUM(E229:L229)</f>
        <v>0</v>
      </c>
      <c r="E229" s="24">
        <f>SUM(E230:E233)</f>
        <v>0</v>
      </c>
      <c r="F229" s="24">
        <f aca="true" t="shared" si="51" ref="F229:L229">SUM(F230:F233)</f>
        <v>0</v>
      </c>
      <c r="G229" s="24">
        <f t="shared" si="51"/>
        <v>0</v>
      </c>
      <c r="H229" s="24">
        <f t="shared" si="51"/>
        <v>0</v>
      </c>
      <c r="I229" s="24">
        <f t="shared" si="51"/>
        <v>0</v>
      </c>
      <c r="J229" s="24">
        <f t="shared" si="51"/>
        <v>0</v>
      </c>
      <c r="K229" s="24">
        <f t="shared" si="51"/>
        <v>0</v>
      </c>
      <c r="L229" s="24">
        <f t="shared" si="51"/>
        <v>0</v>
      </c>
      <c r="M229" s="31"/>
      <c r="N229" s="32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7"/>
      <c r="B230" s="25" t="s">
        <v>2</v>
      </c>
      <c r="C230" s="11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31"/>
      <c r="N230" s="32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7"/>
      <c r="B231" s="25" t="s">
        <v>3</v>
      </c>
      <c r="C231" s="11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31"/>
      <c r="N231" s="32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7"/>
      <c r="B232" s="25" t="s">
        <v>4</v>
      </c>
      <c r="C232" s="11"/>
      <c r="D232" s="24">
        <f>SUM(E232:L232)</f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31"/>
      <c r="N232" s="32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7"/>
      <c r="B233" s="25" t="s">
        <v>5</v>
      </c>
      <c r="C233" s="11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31"/>
      <c r="N233" s="32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5">
      <c r="A234" s="52" t="s">
        <v>127</v>
      </c>
      <c r="B234" s="30" t="s">
        <v>62</v>
      </c>
      <c r="C234" s="11"/>
      <c r="D234" s="24">
        <f>SUM(E234:L234)</f>
        <v>0</v>
      </c>
      <c r="E234" s="24">
        <f>SUM(E235:E238)</f>
        <v>0</v>
      </c>
      <c r="F234" s="24">
        <f aca="true" t="shared" si="52" ref="F234:L234">SUM(F235:F238)</f>
        <v>0</v>
      </c>
      <c r="G234" s="24">
        <f t="shared" si="52"/>
        <v>0</v>
      </c>
      <c r="H234" s="24">
        <f t="shared" si="52"/>
        <v>0</v>
      </c>
      <c r="I234" s="24">
        <f t="shared" si="52"/>
        <v>0</v>
      </c>
      <c r="J234" s="24">
        <f t="shared" si="52"/>
        <v>0</v>
      </c>
      <c r="K234" s="24">
        <f t="shared" si="52"/>
        <v>0</v>
      </c>
      <c r="L234" s="24">
        <f t="shared" si="52"/>
        <v>0</v>
      </c>
      <c r="M234" s="31"/>
      <c r="N234" s="32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7"/>
      <c r="B235" s="25" t="s">
        <v>2</v>
      </c>
      <c r="C235" s="11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31"/>
      <c r="N235" s="32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7"/>
      <c r="B236" s="25" t="s">
        <v>3</v>
      </c>
      <c r="C236" s="11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31"/>
      <c r="N236" s="32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7"/>
      <c r="B237" s="25" t="s">
        <v>4</v>
      </c>
      <c r="C237" s="11"/>
      <c r="D237" s="24">
        <f>SUM(E237:L237)</f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31"/>
      <c r="N237" s="32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7"/>
      <c r="B238" s="25" t="s">
        <v>5</v>
      </c>
      <c r="C238" s="11"/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31"/>
      <c r="N238" s="32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6" customHeight="1">
      <c r="A239" s="27"/>
      <c r="B239" s="59" t="s">
        <v>73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1"/>
      <c r="M239" s="31"/>
      <c r="N239" s="32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60">
      <c r="A240" s="52" t="s">
        <v>129</v>
      </c>
      <c r="B240" s="30" t="s">
        <v>74</v>
      </c>
      <c r="C240" s="11" t="s">
        <v>75</v>
      </c>
      <c r="D240" s="24">
        <f>SUM(E240:L240)</f>
        <v>110</v>
      </c>
      <c r="E240" s="24">
        <f>SUM(E241:E244)</f>
        <v>12</v>
      </c>
      <c r="F240" s="24">
        <f aca="true" t="shared" si="53" ref="F240:L240">SUM(F241:F244)</f>
        <v>12</v>
      </c>
      <c r="G240" s="24">
        <f t="shared" si="53"/>
        <v>12</v>
      </c>
      <c r="H240" s="24">
        <f t="shared" si="53"/>
        <v>14</v>
      </c>
      <c r="I240" s="24">
        <f t="shared" si="53"/>
        <v>14</v>
      </c>
      <c r="J240" s="24">
        <f t="shared" si="53"/>
        <v>14</v>
      </c>
      <c r="K240" s="24">
        <f t="shared" si="53"/>
        <v>16</v>
      </c>
      <c r="L240" s="24">
        <f t="shared" si="53"/>
        <v>16</v>
      </c>
      <c r="M240" s="31"/>
      <c r="N240" s="32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7"/>
      <c r="B241" s="25" t="s">
        <v>2</v>
      </c>
      <c r="C241" s="11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31"/>
      <c r="N241" s="32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7"/>
      <c r="B242" s="25" t="s">
        <v>3</v>
      </c>
      <c r="C242" s="11"/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31"/>
      <c r="N242" s="32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7"/>
      <c r="B243" s="25" t="s">
        <v>4</v>
      </c>
      <c r="C243" s="11"/>
      <c r="D243" s="24">
        <f>SUM(E243:L243)</f>
        <v>110</v>
      </c>
      <c r="E243" s="24">
        <v>12</v>
      </c>
      <c r="F243" s="24">
        <v>12</v>
      </c>
      <c r="G243" s="24">
        <v>12</v>
      </c>
      <c r="H243" s="24">
        <v>14</v>
      </c>
      <c r="I243" s="24">
        <v>14</v>
      </c>
      <c r="J243" s="24">
        <v>14</v>
      </c>
      <c r="K243" s="24">
        <v>16</v>
      </c>
      <c r="L243" s="24">
        <v>16</v>
      </c>
      <c r="M243" s="31"/>
      <c r="N243" s="32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7"/>
      <c r="B244" s="25" t="s">
        <v>5</v>
      </c>
      <c r="C244" s="11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31"/>
      <c r="N244" s="32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0">
      <c r="A245" s="52" t="s">
        <v>130</v>
      </c>
      <c r="B245" s="30" t="s">
        <v>76</v>
      </c>
      <c r="C245" s="11" t="s">
        <v>46</v>
      </c>
      <c r="D245" s="24">
        <f>SUM(E245:L245)</f>
        <v>182</v>
      </c>
      <c r="E245" s="24">
        <f>SUM(E246:E249)</f>
        <v>17</v>
      </c>
      <c r="F245" s="24">
        <f aca="true" t="shared" si="54" ref="F245:L245">SUM(F246:F249)</f>
        <v>17</v>
      </c>
      <c r="G245" s="24">
        <f t="shared" si="54"/>
        <v>21</v>
      </c>
      <c r="H245" s="24">
        <f t="shared" si="54"/>
        <v>21</v>
      </c>
      <c r="I245" s="24">
        <f t="shared" si="54"/>
        <v>25</v>
      </c>
      <c r="J245" s="24">
        <f t="shared" si="54"/>
        <v>25</v>
      </c>
      <c r="K245" s="24">
        <f t="shared" si="54"/>
        <v>28</v>
      </c>
      <c r="L245" s="24">
        <f t="shared" si="54"/>
        <v>28</v>
      </c>
      <c r="M245" s="31"/>
      <c r="N245" s="32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7"/>
      <c r="B246" s="25" t="s">
        <v>2</v>
      </c>
      <c r="C246" s="11"/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31"/>
      <c r="N246" s="32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7"/>
      <c r="B247" s="25" t="s">
        <v>3</v>
      </c>
      <c r="C247" s="11"/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31"/>
      <c r="N247" s="32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7"/>
      <c r="B248" s="25" t="s">
        <v>4</v>
      </c>
      <c r="C248" s="11"/>
      <c r="D248" s="24">
        <f>SUM(E248:L248)</f>
        <v>182</v>
      </c>
      <c r="E248" s="24">
        <v>17</v>
      </c>
      <c r="F248" s="24">
        <v>17</v>
      </c>
      <c r="G248" s="24">
        <v>21</v>
      </c>
      <c r="H248" s="24">
        <v>21</v>
      </c>
      <c r="I248" s="24">
        <v>25</v>
      </c>
      <c r="J248" s="24">
        <v>25</v>
      </c>
      <c r="K248" s="24">
        <v>28</v>
      </c>
      <c r="L248" s="24">
        <v>28</v>
      </c>
      <c r="M248" s="31"/>
      <c r="N248" s="32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7"/>
      <c r="B249" s="25" t="s">
        <v>5</v>
      </c>
      <c r="C249" s="11"/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31"/>
      <c r="N249" s="32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61.5" customHeight="1">
      <c r="A250" s="52" t="s">
        <v>131</v>
      </c>
      <c r="B250" s="30" t="s">
        <v>77</v>
      </c>
      <c r="C250" s="11" t="s">
        <v>78</v>
      </c>
      <c r="D250" s="24">
        <f>SUM(E250:L250)</f>
        <v>22</v>
      </c>
      <c r="E250" s="24">
        <f>SUM(E251:E254)</f>
        <v>2</v>
      </c>
      <c r="F250" s="24">
        <f aca="true" t="shared" si="55" ref="F250:L250">SUM(F251:F254)</f>
        <v>2</v>
      </c>
      <c r="G250" s="24">
        <f t="shared" si="55"/>
        <v>2.5</v>
      </c>
      <c r="H250" s="24">
        <f t="shared" si="55"/>
        <v>2.5</v>
      </c>
      <c r="I250" s="24">
        <f t="shared" si="55"/>
        <v>3</v>
      </c>
      <c r="J250" s="24">
        <f t="shared" si="55"/>
        <v>3</v>
      </c>
      <c r="K250" s="24">
        <f t="shared" si="55"/>
        <v>3.5</v>
      </c>
      <c r="L250" s="24">
        <f t="shared" si="55"/>
        <v>3.5</v>
      </c>
      <c r="M250" s="31"/>
      <c r="N250" s="32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7"/>
      <c r="B251" s="25" t="s">
        <v>2</v>
      </c>
      <c r="C251" s="11"/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31"/>
      <c r="N251" s="32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7"/>
      <c r="B252" s="25" t="s">
        <v>3</v>
      </c>
      <c r="C252" s="11"/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31"/>
      <c r="N252" s="32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7"/>
      <c r="B253" s="25" t="s">
        <v>4</v>
      </c>
      <c r="C253" s="11"/>
      <c r="D253" s="24">
        <f>SUM(E253:L253)</f>
        <v>22</v>
      </c>
      <c r="E253" s="24">
        <v>2</v>
      </c>
      <c r="F253" s="24">
        <v>2</v>
      </c>
      <c r="G253" s="24">
        <v>2.5</v>
      </c>
      <c r="H253" s="24">
        <v>2.5</v>
      </c>
      <c r="I253" s="24">
        <v>3</v>
      </c>
      <c r="J253" s="24">
        <v>3</v>
      </c>
      <c r="K253" s="24">
        <v>3.5</v>
      </c>
      <c r="L253" s="24">
        <v>3.5</v>
      </c>
      <c r="M253" s="31"/>
      <c r="N253" s="32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7"/>
      <c r="B254" s="25" t="s">
        <v>5</v>
      </c>
      <c r="C254" s="11"/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31"/>
      <c r="N254" s="32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5">
      <c r="A255" s="42">
        <v>6</v>
      </c>
      <c r="B255" s="43" t="s">
        <v>79</v>
      </c>
      <c r="C255" s="46"/>
      <c r="D255" s="49">
        <f>SUM(E255:L255)</f>
        <v>414</v>
      </c>
      <c r="E255" s="49">
        <f>SUM(E256:E259)</f>
        <v>44.5</v>
      </c>
      <c r="F255" s="49">
        <f aca="true" t="shared" si="56" ref="F255:L255">SUM(F256:F259)</f>
        <v>44.5</v>
      </c>
      <c r="G255" s="49">
        <f t="shared" si="56"/>
        <v>49</v>
      </c>
      <c r="H255" s="49">
        <f t="shared" si="56"/>
        <v>49</v>
      </c>
      <c r="I255" s="49">
        <f t="shared" si="56"/>
        <v>55</v>
      </c>
      <c r="J255" s="49">
        <f t="shared" si="56"/>
        <v>55</v>
      </c>
      <c r="K255" s="49">
        <f t="shared" si="56"/>
        <v>58.5</v>
      </c>
      <c r="L255" s="49">
        <f t="shared" si="56"/>
        <v>58.5</v>
      </c>
      <c r="M255" s="47"/>
      <c r="N255" s="48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7"/>
      <c r="B256" s="25" t="s">
        <v>2</v>
      </c>
      <c r="C256" s="11"/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31"/>
      <c r="N256" s="32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7"/>
      <c r="B257" s="25" t="s">
        <v>3</v>
      </c>
      <c r="C257" s="11"/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31"/>
      <c r="N257" s="32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7"/>
      <c r="B258" s="25" t="s">
        <v>4</v>
      </c>
      <c r="C258" s="11"/>
      <c r="D258" s="24">
        <f>SUM(E258:L258)</f>
        <v>414</v>
      </c>
      <c r="E258" s="24">
        <f>SUM(E260,E265,E270)</f>
        <v>44.5</v>
      </c>
      <c r="F258" s="24">
        <f aca="true" t="shared" si="57" ref="F258:L258">SUM(F260,F265,F270)</f>
        <v>44.5</v>
      </c>
      <c r="G258" s="24">
        <f t="shared" si="57"/>
        <v>49</v>
      </c>
      <c r="H258" s="24">
        <f t="shared" si="57"/>
        <v>49</v>
      </c>
      <c r="I258" s="24">
        <f t="shared" si="57"/>
        <v>55</v>
      </c>
      <c r="J258" s="24">
        <f t="shared" si="57"/>
        <v>55</v>
      </c>
      <c r="K258" s="24">
        <f t="shared" si="57"/>
        <v>58.5</v>
      </c>
      <c r="L258" s="24">
        <f t="shared" si="57"/>
        <v>58.5</v>
      </c>
      <c r="M258" s="31"/>
      <c r="N258" s="32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7"/>
      <c r="B259" s="25" t="s">
        <v>5</v>
      </c>
      <c r="C259" s="11"/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31"/>
      <c r="N259" s="32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5">
      <c r="A260" s="27" t="s">
        <v>98</v>
      </c>
      <c r="B260" s="25" t="s">
        <v>6</v>
      </c>
      <c r="C260" s="11"/>
      <c r="D260" s="24">
        <f>SUM(E260:L260)</f>
        <v>0</v>
      </c>
      <c r="E260" s="24">
        <f>SUM(E261:E264)</f>
        <v>0</v>
      </c>
      <c r="F260" s="24">
        <f aca="true" t="shared" si="58" ref="F260:L260">SUM(F261:F264)</f>
        <v>0</v>
      </c>
      <c r="G260" s="24">
        <f t="shared" si="58"/>
        <v>0</v>
      </c>
      <c r="H260" s="24">
        <f t="shared" si="58"/>
        <v>0</v>
      </c>
      <c r="I260" s="24">
        <f t="shared" si="58"/>
        <v>0</v>
      </c>
      <c r="J260" s="24">
        <f t="shared" si="58"/>
        <v>0</v>
      </c>
      <c r="K260" s="24">
        <f t="shared" si="58"/>
        <v>0</v>
      </c>
      <c r="L260" s="24">
        <f t="shared" si="58"/>
        <v>0</v>
      </c>
      <c r="M260" s="31"/>
      <c r="N260" s="32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7"/>
      <c r="B261" s="25" t="s">
        <v>2</v>
      </c>
      <c r="C261" s="11"/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31"/>
      <c r="N261" s="32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7"/>
      <c r="B262" s="25" t="s">
        <v>3</v>
      </c>
      <c r="C262" s="11"/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31"/>
      <c r="N262" s="32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7"/>
      <c r="B263" s="25" t="s">
        <v>4</v>
      </c>
      <c r="C263" s="11"/>
      <c r="D263" s="24">
        <f>SUM(E263:L263)</f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31"/>
      <c r="N263" s="32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7"/>
      <c r="B264" s="25" t="s">
        <v>5</v>
      </c>
      <c r="C264" s="11"/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31"/>
      <c r="N264" s="32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60">
      <c r="A265" s="27" t="s">
        <v>99</v>
      </c>
      <c r="B265" s="25" t="s">
        <v>12</v>
      </c>
      <c r="C265" s="11"/>
      <c r="D265" s="24">
        <f>SUM(E265:L265)</f>
        <v>0</v>
      </c>
      <c r="E265" s="24">
        <f>SUM(E266:E269)</f>
        <v>0</v>
      </c>
      <c r="F265" s="24">
        <f aca="true" t="shared" si="59" ref="F265:K265">SUM(F266:F269)</f>
        <v>0</v>
      </c>
      <c r="G265" s="24">
        <f t="shared" si="59"/>
        <v>0</v>
      </c>
      <c r="H265" s="24">
        <f t="shared" si="59"/>
        <v>0</v>
      </c>
      <c r="I265" s="24">
        <f t="shared" si="59"/>
        <v>0</v>
      </c>
      <c r="J265" s="24">
        <f t="shared" si="59"/>
        <v>0</v>
      </c>
      <c r="K265" s="24">
        <f t="shared" si="59"/>
        <v>0</v>
      </c>
      <c r="L265" s="24">
        <f>SUM(L266:L269)</f>
        <v>0</v>
      </c>
      <c r="M265" s="31"/>
      <c r="N265" s="32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7"/>
      <c r="B266" s="25" t="s">
        <v>2</v>
      </c>
      <c r="C266" s="11"/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31"/>
      <c r="N266" s="32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7"/>
      <c r="B267" s="25" t="s">
        <v>3</v>
      </c>
      <c r="C267" s="11"/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31"/>
      <c r="N267" s="32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7"/>
      <c r="B268" s="25" t="s">
        <v>4</v>
      </c>
      <c r="C268" s="11"/>
      <c r="D268" s="24">
        <f>SUM(E268:L268)</f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31"/>
      <c r="N268" s="32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7"/>
      <c r="B269" s="25" t="s">
        <v>5</v>
      </c>
      <c r="C269" s="11"/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31"/>
      <c r="N269" s="32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>
      <c r="A270" s="27" t="s">
        <v>100</v>
      </c>
      <c r="B270" s="25" t="s">
        <v>14</v>
      </c>
      <c r="C270" s="11"/>
      <c r="D270" s="24">
        <f>SUM(E270:L270)</f>
        <v>414</v>
      </c>
      <c r="E270" s="24">
        <f>SUM(E271:E274)</f>
        <v>44.5</v>
      </c>
      <c r="F270" s="24">
        <f aca="true" t="shared" si="60" ref="F270:L270">SUM(F271:F274)</f>
        <v>44.5</v>
      </c>
      <c r="G270" s="24">
        <f t="shared" si="60"/>
        <v>49</v>
      </c>
      <c r="H270" s="24">
        <f t="shared" si="60"/>
        <v>49</v>
      </c>
      <c r="I270" s="24">
        <f t="shared" si="60"/>
        <v>55</v>
      </c>
      <c r="J270" s="24">
        <f t="shared" si="60"/>
        <v>55</v>
      </c>
      <c r="K270" s="24">
        <f t="shared" si="60"/>
        <v>58.5</v>
      </c>
      <c r="L270" s="24">
        <f t="shared" si="60"/>
        <v>58.5</v>
      </c>
      <c r="M270" s="31"/>
      <c r="N270" s="32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7"/>
      <c r="B271" s="25" t="s">
        <v>2</v>
      </c>
      <c r="C271" s="11"/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31"/>
      <c r="N271" s="32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7"/>
      <c r="B272" s="25" t="s">
        <v>3</v>
      </c>
      <c r="C272" s="11"/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31"/>
      <c r="N272" s="32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7"/>
      <c r="B273" s="25" t="s">
        <v>4</v>
      </c>
      <c r="C273" s="11"/>
      <c r="D273" s="24">
        <f>SUM(E273:L273)</f>
        <v>414</v>
      </c>
      <c r="E273" s="24">
        <f>SUM(E277,E282,E288,E293,E298)</f>
        <v>44.5</v>
      </c>
      <c r="F273" s="24">
        <f aca="true" t="shared" si="61" ref="F273:L273">SUM(F277,F282,F288,F293,F298)</f>
        <v>44.5</v>
      </c>
      <c r="G273" s="24">
        <f t="shared" si="61"/>
        <v>49</v>
      </c>
      <c r="H273" s="24">
        <f t="shared" si="61"/>
        <v>49</v>
      </c>
      <c r="I273" s="24">
        <f t="shared" si="61"/>
        <v>55</v>
      </c>
      <c r="J273" s="24">
        <f t="shared" si="61"/>
        <v>55</v>
      </c>
      <c r="K273" s="24">
        <f t="shared" si="61"/>
        <v>58.5</v>
      </c>
      <c r="L273" s="24">
        <f t="shared" si="61"/>
        <v>58.5</v>
      </c>
      <c r="M273" s="31"/>
      <c r="N273" s="32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7"/>
      <c r="B274" s="25" t="s">
        <v>5</v>
      </c>
      <c r="C274" s="11"/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31"/>
      <c r="N274" s="32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7"/>
      <c r="B275" s="56" t="s">
        <v>80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8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7"/>
      <c r="B276" s="56" t="s">
        <v>81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8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75">
      <c r="A277" s="52" t="s">
        <v>132</v>
      </c>
      <c r="B277" s="30" t="s">
        <v>82</v>
      </c>
      <c r="C277" s="11"/>
      <c r="D277" s="24">
        <f>SUM(E277:L277)</f>
        <v>0</v>
      </c>
      <c r="E277" s="24">
        <f>SUM(E278:E281)</f>
        <v>0</v>
      </c>
      <c r="F277" s="24">
        <f aca="true" t="shared" si="62" ref="F277:K277">SUM(F278:F281)</f>
        <v>0</v>
      </c>
      <c r="G277" s="24">
        <f t="shared" si="62"/>
        <v>0</v>
      </c>
      <c r="H277" s="24">
        <f t="shared" si="62"/>
        <v>0</v>
      </c>
      <c r="I277" s="24">
        <f t="shared" si="62"/>
        <v>0</v>
      </c>
      <c r="J277" s="24">
        <f t="shared" si="62"/>
        <v>0</v>
      </c>
      <c r="K277" s="24">
        <f t="shared" si="62"/>
        <v>0</v>
      </c>
      <c r="L277" s="24">
        <f>SUM(L278:L281)</f>
        <v>0</v>
      </c>
      <c r="M277" s="31"/>
      <c r="N277" s="32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7"/>
      <c r="B278" s="25" t="s">
        <v>2</v>
      </c>
      <c r="C278" s="11"/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31"/>
      <c r="N278" s="32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7"/>
      <c r="B279" s="25" t="s">
        <v>3</v>
      </c>
      <c r="C279" s="11"/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31"/>
      <c r="N279" s="32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7"/>
      <c r="B280" s="25" t="s">
        <v>4</v>
      </c>
      <c r="C280" s="11"/>
      <c r="D280" s="24">
        <f>SUM(E280:L280)</f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31"/>
      <c r="N280" s="32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7"/>
      <c r="B281" s="25" t="s">
        <v>5</v>
      </c>
      <c r="C281" s="11"/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31"/>
      <c r="N281" s="32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5">
      <c r="A282" s="52" t="s">
        <v>133</v>
      </c>
      <c r="B282" s="30" t="s">
        <v>106</v>
      </c>
      <c r="C282" s="11"/>
      <c r="D282" s="24">
        <f>SUM(E282:L282)</f>
        <v>0</v>
      </c>
      <c r="E282" s="24">
        <f>SUM(E283:E286)</f>
        <v>0</v>
      </c>
      <c r="F282" s="24">
        <f aca="true" t="shared" si="63" ref="F282:L282">SUM(F283:F286)</f>
        <v>0</v>
      </c>
      <c r="G282" s="24">
        <f t="shared" si="63"/>
        <v>0</v>
      </c>
      <c r="H282" s="24">
        <f t="shared" si="63"/>
        <v>0</v>
      </c>
      <c r="I282" s="24">
        <f t="shared" si="63"/>
        <v>0</v>
      </c>
      <c r="J282" s="24">
        <f t="shared" si="63"/>
        <v>0</v>
      </c>
      <c r="K282" s="24">
        <f t="shared" si="63"/>
        <v>0</v>
      </c>
      <c r="L282" s="24">
        <f t="shared" si="63"/>
        <v>0</v>
      </c>
      <c r="M282" s="31"/>
      <c r="N282" s="32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7"/>
      <c r="B283" s="25" t="s">
        <v>2</v>
      </c>
      <c r="C283" s="11"/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31"/>
      <c r="N283" s="32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7"/>
      <c r="B284" s="25" t="s">
        <v>3</v>
      </c>
      <c r="C284" s="11"/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31"/>
      <c r="N284" s="32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7"/>
      <c r="B285" s="25" t="s">
        <v>4</v>
      </c>
      <c r="C285" s="11"/>
      <c r="D285" s="24">
        <f>SUM(E285:L285)</f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31"/>
      <c r="N285" s="32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7"/>
      <c r="B286" s="25" t="s">
        <v>5</v>
      </c>
      <c r="C286" s="11"/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31"/>
      <c r="N286" s="32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7"/>
      <c r="B287" s="56" t="s">
        <v>84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8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75" customHeight="1">
      <c r="A288" s="52" t="s">
        <v>134</v>
      </c>
      <c r="B288" s="30" t="s">
        <v>85</v>
      </c>
      <c r="C288" s="11" t="s">
        <v>87</v>
      </c>
      <c r="D288" s="24">
        <f>SUM(E288:L288)</f>
        <v>164</v>
      </c>
      <c r="E288" s="24">
        <f>SUM(E289:E292)</f>
        <v>20</v>
      </c>
      <c r="F288" s="24">
        <f aca="true" t="shared" si="64" ref="F288:L288">SUM(F289:F292)</f>
        <v>20</v>
      </c>
      <c r="G288" s="24">
        <f t="shared" si="64"/>
        <v>20</v>
      </c>
      <c r="H288" s="24">
        <f t="shared" si="64"/>
        <v>20</v>
      </c>
      <c r="I288" s="24">
        <f t="shared" si="64"/>
        <v>21</v>
      </c>
      <c r="J288" s="24">
        <f t="shared" si="64"/>
        <v>21</v>
      </c>
      <c r="K288" s="24">
        <f t="shared" si="64"/>
        <v>21</v>
      </c>
      <c r="L288" s="24">
        <f t="shared" si="64"/>
        <v>21</v>
      </c>
      <c r="M288" s="31"/>
      <c r="N288" s="32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7"/>
      <c r="B289" s="25" t="s">
        <v>2</v>
      </c>
      <c r="C289" s="11"/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31"/>
      <c r="N289" s="32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7"/>
      <c r="B290" s="25" t="s">
        <v>3</v>
      </c>
      <c r="C290" s="11"/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31"/>
      <c r="N290" s="32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7"/>
      <c r="B291" s="25" t="s">
        <v>4</v>
      </c>
      <c r="C291" s="11"/>
      <c r="D291" s="24">
        <f>SUM(E291:L291)</f>
        <v>164</v>
      </c>
      <c r="E291" s="24">
        <v>20</v>
      </c>
      <c r="F291" s="24">
        <v>20</v>
      </c>
      <c r="G291" s="24">
        <v>20</v>
      </c>
      <c r="H291" s="24">
        <v>20</v>
      </c>
      <c r="I291" s="24">
        <v>21</v>
      </c>
      <c r="J291" s="24">
        <v>21</v>
      </c>
      <c r="K291" s="24">
        <v>21</v>
      </c>
      <c r="L291" s="24">
        <v>21</v>
      </c>
      <c r="M291" s="31"/>
      <c r="N291" s="32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7"/>
      <c r="B292" s="25" t="s">
        <v>5</v>
      </c>
      <c r="C292" s="11"/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31"/>
      <c r="N292" s="32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0">
      <c r="A293" s="38" t="s">
        <v>135</v>
      </c>
      <c r="B293" s="30" t="s">
        <v>107</v>
      </c>
      <c r="C293" s="11" t="s">
        <v>46</v>
      </c>
      <c r="D293" s="24">
        <f>SUM(E293:L293)</f>
        <v>182</v>
      </c>
      <c r="E293" s="24">
        <f>SUM(E294:E297)</f>
        <v>17</v>
      </c>
      <c r="F293" s="24">
        <f>SUM(F294:F297)</f>
        <v>17</v>
      </c>
      <c r="G293" s="24">
        <f aca="true" t="shared" si="65" ref="G293:L293">SUM(G294:G297)</f>
        <v>21</v>
      </c>
      <c r="H293" s="24">
        <f t="shared" si="65"/>
        <v>21</v>
      </c>
      <c r="I293" s="24">
        <f t="shared" si="65"/>
        <v>25</v>
      </c>
      <c r="J293" s="24">
        <f t="shared" si="65"/>
        <v>25</v>
      </c>
      <c r="K293" s="24">
        <f t="shared" si="65"/>
        <v>28</v>
      </c>
      <c r="L293" s="24">
        <f t="shared" si="65"/>
        <v>28</v>
      </c>
      <c r="M293" s="31"/>
      <c r="N293" s="32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7"/>
      <c r="B294" s="25" t="s">
        <v>2</v>
      </c>
      <c r="C294" s="11"/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31"/>
      <c r="N294" s="32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7"/>
      <c r="B295" s="25" t="s">
        <v>3</v>
      </c>
      <c r="C295" s="11"/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31"/>
      <c r="N295" s="32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7"/>
      <c r="B296" s="25" t="s">
        <v>4</v>
      </c>
      <c r="C296" s="11"/>
      <c r="D296" s="24">
        <f>SUM(E296:L296)</f>
        <v>182</v>
      </c>
      <c r="E296" s="24">
        <v>17</v>
      </c>
      <c r="F296" s="24">
        <v>17</v>
      </c>
      <c r="G296" s="24">
        <v>21</v>
      </c>
      <c r="H296" s="24">
        <v>21</v>
      </c>
      <c r="I296" s="24">
        <v>25</v>
      </c>
      <c r="J296" s="24">
        <v>25</v>
      </c>
      <c r="K296" s="24">
        <v>28</v>
      </c>
      <c r="L296" s="24">
        <v>28</v>
      </c>
      <c r="M296" s="31"/>
      <c r="N296" s="32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7"/>
      <c r="B297" s="25" t="s">
        <v>5</v>
      </c>
      <c r="C297" s="11"/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31"/>
      <c r="N297" s="32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5">
      <c r="A298" s="52" t="s">
        <v>136</v>
      </c>
      <c r="B298" s="30" t="s">
        <v>86</v>
      </c>
      <c r="C298" s="11" t="s">
        <v>87</v>
      </c>
      <c r="D298" s="24">
        <f>SUM(E298:L298)</f>
        <v>68</v>
      </c>
      <c r="E298" s="24">
        <f>SUM(E299:E302)</f>
        <v>7.5</v>
      </c>
      <c r="F298" s="24">
        <f>SUM(F299:F302)</f>
        <v>7.5</v>
      </c>
      <c r="G298" s="24">
        <f aca="true" t="shared" si="66" ref="G298:L298">SUM(G299:G302)</f>
        <v>8</v>
      </c>
      <c r="H298" s="24">
        <f t="shared" si="66"/>
        <v>8</v>
      </c>
      <c r="I298" s="24">
        <f t="shared" si="66"/>
        <v>9</v>
      </c>
      <c r="J298" s="24">
        <f t="shared" si="66"/>
        <v>9</v>
      </c>
      <c r="K298" s="24">
        <f t="shared" si="66"/>
        <v>9.5</v>
      </c>
      <c r="L298" s="24">
        <f t="shared" si="66"/>
        <v>9.5</v>
      </c>
      <c r="M298" s="31"/>
      <c r="N298" s="32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7"/>
      <c r="B299" s="25" t="s">
        <v>2</v>
      </c>
      <c r="C299" s="11"/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31"/>
      <c r="N299" s="32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7"/>
      <c r="B300" s="25" t="s">
        <v>3</v>
      </c>
      <c r="C300" s="11"/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31"/>
      <c r="N300" s="32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7"/>
      <c r="B301" s="25" t="s">
        <v>4</v>
      </c>
      <c r="C301" s="11"/>
      <c r="D301" s="24">
        <f>SUM(E301:L301)</f>
        <v>68</v>
      </c>
      <c r="E301" s="24">
        <v>7.5</v>
      </c>
      <c r="F301" s="24">
        <v>7.5</v>
      </c>
      <c r="G301" s="24">
        <v>8</v>
      </c>
      <c r="H301" s="24">
        <v>8</v>
      </c>
      <c r="I301" s="24">
        <v>9</v>
      </c>
      <c r="J301" s="24">
        <v>9</v>
      </c>
      <c r="K301" s="24">
        <v>9.5</v>
      </c>
      <c r="L301" s="24">
        <v>9.5</v>
      </c>
      <c r="M301" s="31"/>
      <c r="N301" s="32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7"/>
      <c r="B302" s="25" t="s">
        <v>5</v>
      </c>
      <c r="C302" s="11"/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31"/>
      <c r="N302" s="32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5">
      <c r="A303" s="42">
        <v>7</v>
      </c>
      <c r="B303" s="43" t="s">
        <v>93</v>
      </c>
      <c r="C303" s="46"/>
      <c r="D303" s="49">
        <f>SUM(E303:L303)</f>
        <v>1339</v>
      </c>
      <c r="E303" s="49">
        <f>SUM(E304:E307)</f>
        <v>153</v>
      </c>
      <c r="F303" s="49">
        <f>SUM(F304:F307)</f>
        <v>153</v>
      </c>
      <c r="G303" s="49">
        <f aca="true" t="shared" si="67" ref="G303:L303">SUM(G304:G307)</f>
        <v>162</v>
      </c>
      <c r="H303" s="49">
        <f t="shared" si="67"/>
        <v>162</v>
      </c>
      <c r="I303" s="49">
        <f t="shared" si="67"/>
        <v>172</v>
      </c>
      <c r="J303" s="49">
        <f t="shared" si="67"/>
        <v>177</v>
      </c>
      <c r="K303" s="49">
        <f t="shared" si="67"/>
        <v>180</v>
      </c>
      <c r="L303" s="49">
        <f t="shared" si="67"/>
        <v>180</v>
      </c>
      <c r="M303" s="47"/>
      <c r="N303" s="48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7"/>
      <c r="B304" s="25" t="s">
        <v>2</v>
      </c>
      <c r="C304" s="11"/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31"/>
      <c r="N304" s="32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7"/>
      <c r="B305" s="25" t="s">
        <v>3</v>
      </c>
      <c r="C305" s="11"/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31"/>
      <c r="N305" s="32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7"/>
      <c r="B306" s="25" t="s">
        <v>4</v>
      </c>
      <c r="C306" s="11"/>
      <c r="D306" s="24">
        <f>SUM(E306:L306)</f>
        <v>1339</v>
      </c>
      <c r="E306" s="24">
        <f>SUM(E308,E313,E318)</f>
        <v>153</v>
      </c>
      <c r="F306" s="24">
        <f aca="true" t="shared" si="68" ref="F306:L306">SUM(F308,F313,F318)</f>
        <v>153</v>
      </c>
      <c r="G306" s="24">
        <f t="shared" si="68"/>
        <v>162</v>
      </c>
      <c r="H306" s="24">
        <f t="shared" si="68"/>
        <v>162</v>
      </c>
      <c r="I306" s="24">
        <f t="shared" si="68"/>
        <v>172</v>
      </c>
      <c r="J306" s="24">
        <f t="shared" si="68"/>
        <v>177</v>
      </c>
      <c r="K306" s="24">
        <f t="shared" si="68"/>
        <v>180</v>
      </c>
      <c r="L306" s="24">
        <f t="shared" si="68"/>
        <v>180</v>
      </c>
      <c r="M306" s="31"/>
      <c r="N306" s="32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7"/>
      <c r="B307" s="25" t="s">
        <v>5</v>
      </c>
      <c r="C307" s="11"/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31"/>
      <c r="N307" s="32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5">
      <c r="A308" s="27" t="s">
        <v>101</v>
      </c>
      <c r="B308" s="25" t="s">
        <v>6</v>
      </c>
      <c r="C308" s="11"/>
      <c r="D308" s="24">
        <f>SUM(E308:L308)</f>
        <v>0</v>
      </c>
      <c r="E308" s="24">
        <f>SUM(E309:E312)</f>
        <v>0</v>
      </c>
      <c r="F308" s="24">
        <f aca="true" t="shared" si="69" ref="F308:L308">SUM(F309:F312)</f>
        <v>0</v>
      </c>
      <c r="G308" s="24">
        <f t="shared" si="69"/>
        <v>0</v>
      </c>
      <c r="H308" s="24">
        <f t="shared" si="69"/>
        <v>0</v>
      </c>
      <c r="I308" s="24">
        <f t="shared" si="69"/>
        <v>0</v>
      </c>
      <c r="J308" s="24">
        <f t="shared" si="69"/>
        <v>0</v>
      </c>
      <c r="K308" s="24">
        <f t="shared" si="69"/>
        <v>0</v>
      </c>
      <c r="L308" s="24">
        <f t="shared" si="69"/>
        <v>0</v>
      </c>
      <c r="M308" s="31"/>
      <c r="N308" s="32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7"/>
      <c r="B309" s="25" t="s">
        <v>2</v>
      </c>
      <c r="C309" s="11"/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31"/>
      <c r="N309" s="32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7"/>
      <c r="B310" s="25" t="s">
        <v>3</v>
      </c>
      <c r="C310" s="11"/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31"/>
      <c r="N310" s="32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7"/>
      <c r="B311" s="25" t="s">
        <v>4</v>
      </c>
      <c r="C311" s="11"/>
      <c r="D311" s="24">
        <f>SUM(E311:L311)</f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31"/>
      <c r="N311" s="32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7"/>
      <c r="B312" s="25" t="s">
        <v>5</v>
      </c>
      <c r="C312" s="11"/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31"/>
      <c r="N312" s="32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60">
      <c r="A313" s="27" t="s">
        <v>102</v>
      </c>
      <c r="B313" s="25" t="s">
        <v>12</v>
      </c>
      <c r="C313" s="11"/>
      <c r="D313" s="24">
        <f>SUM(E313:L313)</f>
        <v>0</v>
      </c>
      <c r="E313" s="24">
        <f aca="true" t="shared" si="70" ref="E313:L313">SUM(E314:E317)</f>
        <v>0</v>
      </c>
      <c r="F313" s="24">
        <f t="shared" si="70"/>
        <v>0</v>
      </c>
      <c r="G313" s="24">
        <f t="shared" si="70"/>
        <v>0</v>
      </c>
      <c r="H313" s="24">
        <f t="shared" si="70"/>
        <v>0</v>
      </c>
      <c r="I313" s="24">
        <f t="shared" si="70"/>
        <v>0</v>
      </c>
      <c r="J313" s="24">
        <f t="shared" si="70"/>
        <v>0</v>
      </c>
      <c r="K313" s="24">
        <f t="shared" si="70"/>
        <v>0</v>
      </c>
      <c r="L313" s="24">
        <f t="shared" si="70"/>
        <v>0</v>
      </c>
      <c r="M313" s="31"/>
      <c r="N313" s="32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7"/>
      <c r="B314" s="25" t="s">
        <v>2</v>
      </c>
      <c r="C314" s="11"/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31"/>
      <c r="N314" s="32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7"/>
      <c r="B315" s="25" t="s">
        <v>3</v>
      </c>
      <c r="C315" s="11"/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31"/>
      <c r="N315" s="32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7"/>
      <c r="B316" s="25" t="s">
        <v>4</v>
      </c>
      <c r="C316" s="11"/>
      <c r="D316" s="24">
        <f>SUM(E316:L316)</f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31"/>
      <c r="N316" s="32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7"/>
      <c r="B317" s="25" t="s">
        <v>5</v>
      </c>
      <c r="C317" s="11"/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31"/>
      <c r="N317" s="32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>
      <c r="A318" s="27" t="s">
        <v>103</v>
      </c>
      <c r="B318" s="25" t="s">
        <v>14</v>
      </c>
      <c r="C318" s="11"/>
      <c r="D318" s="24">
        <f>SUM(E318:L318)</f>
        <v>1339</v>
      </c>
      <c r="E318" s="24">
        <f>SUM(E319:E322)</f>
        <v>153</v>
      </c>
      <c r="F318" s="24">
        <f aca="true" t="shared" si="71" ref="F318:L318">SUM(F319:F322)</f>
        <v>153</v>
      </c>
      <c r="G318" s="24">
        <f t="shared" si="71"/>
        <v>162</v>
      </c>
      <c r="H318" s="24">
        <f t="shared" si="71"/>
        <v>162</v>
      </c>
      <c r="I318" s="24">
        <f t="shared" si="71"/>
        <v>172</v>
      </c>
      <c r="J318" s="24">
        <f t="shared" si="71"/>
        <v>177</v>
      </c>
      <c r="K318" s="24">
        <f t="shared" si="71"/>
        <v>180</v>
      </c>
      <c r="L318" s="24">
        <f t="shared" si="71"/>
        <v>180</v>
      </c>
      <c r="M318" s="31"/>
      <c r="N318" s="32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7"/>
      <c r="B319" s="25" t="s">
        <v>2</v>
      </c>
      <c r="C319" s="11"/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31"/>
      <c r="N319" s="32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7"/>
      <c r="B320" s="25" t="s">
        <v>3</v>
      </c>
      <c r="C320" s="11"/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31"/>
      <c r="N320" s="32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7"/>
      <c r="B321" s="25" t="s">
        <v>4</v>
      </c>
      <c r="C321" s="11"/>
      <c r="D321" s="24">
        <f>SUM(E321:L321)</f>
        <v>1339</v>
      </c>
      <c r="E321" s="24">
        <f>SUM(E325,E330,E336,E341)</f>
        <v>153</v>
      </c>
      <c r="F321" s="24">
        <f aca="true" t="shared" si="72" ref="F321:L321">SUM(F325,F330,F336,F341)</f>
        <v>153</v>
      </c>
      <c r="G321" s="24">
        <f t="shared" si="72"/>
        <v>162</v>
      </c>
      <c r="H321" s="24">
        <f t="shared" si="72"/>
        <v>162</v>
      </c>
      <c r="I321" s="24">
        <f t="shared" si="72"/>
        <v>172</v>
      </c>
      <c r="J321" s="24">
        <f t="shared" si="72"/>
        <v>177</v>
      </c>
      <c r="K321" s="24">
        <f t="shared" si="72"/>
        <v>180</v>
      </c>
      <c r="L321" s="24">
        <f t="shared" si="72"/>
        <v>180</v>
      </c>
      <c r="M321" s="31"/>
      <c r="N321" s="32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7"/>
      <c r="B322" s="25" t="s">
        <v>5</v>
      </c>
      <c r="C322" s="11"/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31"/>
      <c r="N322" s="32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7"/>
      <c r="B323" s="56" t="s">
        <v>88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8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7"/>
      <c r="B324" s="56" t="s">
        <v>89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8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59.25" customHeight="1">
      <c r="A325" s="52" t="s">
        <v>137</v>
      </c>
      <c r="B325" s="53" t="s">
        <v>83</v>
      </c>
      <c r="C325" s="11"/>
      <c r="D325" s="24">
        <f>SUM(E325:L325)</f>
        <v>0</v>
      </c>
      <c r="E325" s="24">
        <f>SUM(E326:E329)</f>
        <v>0</v>
      </c>
      <c r="F325" s="24">
        <f aca="true" t="shared" si="73" ref="F325:L325">SUM(F326:F329)</f>
        <v>0</v>
      </c>
      <c r="G325" s="24">
        <f t="shared" si="73"/>
        <v>0</v>
      </c>
      <c r="H325" s="24">
        <f t="shared" si="73"/>
        <v>0</v>
      </c>
      <c r="I325" s="24">
        <f t="shared" si="73"/>
        <v>0</v>
      </c>
      <c r="J325" s="24">
        <f t="shared" si="73"/>
        <v>0</v>
      </c>
      <c r="K325" s="24">
        <f t="shared" si="73"/>
        <v>0</v>
      </c>
      <c r="L325" s="24">
        <f t="shared" si="73"/>
        <v>0</v>
      </c>
      <c r="M325" s="31"/>
      <c r="N325" s="32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7"/>
      <c r="B326" s="25" t="s">
        <v>2</v>
      </c>
      <c r="C326" s="11"/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31"/>
      <c r="N326" s="32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7"/>
      <c r="B327" s="25" t="s">
        <v>3</v>
      </c>
      <c r="C327" s="11"/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31"/>
      <c r="N327" s="32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7"/>
      <c r="B328" s="25" t="s">
        <v>4</v>
      </c>
      <c r="C328" s="11"/>
      <c r="D328" s="24">
        <f>SUM(E328:L328)</f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31"/>
      <c r="N328" s="32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7"/>
      <c r="B329" s="25" t="s">
        <v>5</v>
      </c>
      <c r="C329" s="11"/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31"/>
      <c r="N329" s="32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>
      <c r="A330" s="52" t="s">
        <v>138</v>
      </c>
      <c r="B330" s="30" t="s">
        <v>42</v>
      </c>
      <c r="C330" s="11"/>
      <c r="D330" s="24">
        <f>SUM(E330:L330)</f>
        <v>0</v>
      </c>
      <c r="E330" s="24">
        <f>SUM(E331:E334)</f>
        <v>0</v>
      </c>
      <c r="F330" s="24">
        <f aca="true" t="shared" si="74" ref="F330:L330">SUM(F331:F334)</f>
        <v>0</v>
      </c>
      <c r="G330" s="24">
        <f t="shared" si="74"/>
        <v>0</v>
      </c>
      <c r="H330" s="24">
        <f t="shared" si="74"/>
        <v>0</v>
      </c>
      <c r="I330" s="24">
        <f t="shared" si="74"/>
        <v>0</v>
      </c>
      <c r="J330" s="24">
        <f t="shared" si="74"/>
        <v>0</v>
      </c>
      <c r="K330" s="24">
        <f t="shared" si="74"/>
        <v>0</v>
      </c>
      <c r="L330" s="24">
        <f t="shared" si="74"/>
        <v>0</v>
      </c>
      <c r="M330" s="31"/>
      <c r="N330" s="32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7"/>
      <c r="B331" s="25" t="s">
        <v>2</v>
      </c>
      <c r="C331" s="11"/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31"/>
      <c r="N331" s="32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7"/>
      <c r="B332" s="25" t="s">
        <v>3</v>
      </c>
      <c r="C332" s="11"/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31"/>
      <c r="N332" s="32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7"/>
      <c r="B333" s="25" t="s">
        <v>4</v>
      </c>
      <c r="C333" s="11"/>
      <c r="D333" s="24">
        <f>SUM(E333:L333)</f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31"/>
      <c r="N333" s="32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7"/>
      <c r="B334" s="25" t="s">
        <v>5</v>
      </c>
      <c r="C334" s="11"/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31"/>
      <c r="N334" s="32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7"/>
      <c r="B335" s="56" t="s">
        <v>90</v>
      </c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8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70">
      <c r="A336" s="52" t="s">
        <v>139</v>
      </c>
      <c r="B336" s="30" t="s">
        <v>91</v>
      </c>
      <c r="C336" s="11" t="s">
        <v>46</v>
      </c>
      <c r="D336" s="24">
        <f>SUM(E336:L336)</f>
        <v>182</v>
      </c>
      <c r="E336" s="24">
        <f>SUM(E337:E340)</f>
        <v>17</v>
      </c>
      <c r="F336" s="24">
        <f aca="true" t="shared" si="75" ref="F336:L336">SUM(F337:F340)</f>
        <v>17</v>
      </c>
      <c r="G336" s="24">
        <f t="shared" si="75"/>
        <v>21</v>
      </c>
      <c r="H336" s="24">
        <f t="shared" si="75"/>
        <v>21</v>
      </c>
      <c r="I336" s="24">
        <f t="shared" si="75"/>
        <v>25</v>
      </c>
      <c r="J336" s="24">
        <f t="shared" si="75"/>
        <v>25</v>
      </c>
      <c r="K336" s="24">
        <f t="shared" si="75"/>
        <v>28</v>
      </c>
      <c r="L336" s="24">
        <f t="shared" si="75"/>
        <v>28</v>
      </c>
      <c r="M336" s="31"/>
      <c r="N336" s="32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7"/>
      <c r="B337" s="25" t="s">
        <v>2</v>
      </c>
      <c r="C337" s="11"/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31"/>
      <c r="N337" s="32"/>
      <c r="O337" s="5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7"/>
      <c r="B338" s="25" t="s">
        <v>3</v>
      </c>
      <c r="C338" s="11"/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31"/>
      <c r="N338" s="32"/>
      <c r="O338" s="5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7"/>
      <c r="B339" s="25" t="s">
        <v>4</v>
      </c>
      <c r="C339" s="11"/>
      <c r="D339" s="24">
        <f>SUM(E339:L339)</f>
        <v>182</v>
      </c>
      <c r="E339" s="24">
        <v>17</v>
      </c>
      <c r="F339" s="24">
        <v>17</v>
      </c>
      <c r="G339" s="24">
        <v>21</v>
      </c>
      <c r="H339" s="24">
        <v>21</v>
      </c>
      <c r="I339" s="24">
        <v>25</v>
      </c>
      <c r="J339" s="24">
        <v>25</v>
      </c>
      <c r="K339" s="24">
        <v>28</v>
      </c>
      <c r="L339" s="24">
        <v>28</v>
      </c>
      <c r="M339" s="31"/>
      <c r="N339" s="32"/>
      <c r="O339" s="5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7"/>
      <c r="B340" s="25" t="s">
        <v>5</v>
      </c>
      <c r="C340" s="11"/>
      <c r="D340" s="24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31"/>
      <c r="N340" s="32"/>
      <c r="O340" s="5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0.75" customHeight="1">
      <c r="A341" s="52" t="s">
        <v>140</v>
      </c>
      <c r="B341" s="30" t="s">
        <v>92</v>
      </c>
      <c r="C341" s="11" t="s">
        <v>94</v>
      </c>
      <c r="D341" s="24">
        <f>SUM(E341:L341)</f>
        <v>1157</v>
      </c>
      <c r="E341" s="24">
        <f>SUM(E342:E345)</f>
        <v>136</v>
      </c>
      <c r="F341" s="24">
        <f aca="true" t="shared" si="76" ref="F341:L341">SUM(F342:F345)</f>
        <v>136</v>
      </c>
      <c r="G341" s="24">
        <f t="shared" si="76"/>
        <v>141</v>
      </c>
      <c r="H341" s="24">
        <f t="shared" si="76"/>
        <v>141</v>
      </c>
      <c r="I341" s="24">
        <f t="shared" si="76"/>
        <v>147</v>
      </c>
      <c r="J341" s="24">
        <f t="shared" si="76"/>
        <v>152</v>
      </c>
      <c r="K341" s="24">
        <f t="shared" si="76"/>
        <v>152</v>
      </c>
      <c r="L341" s="24">
        <f t="shared" si="76"/>
        <v>152</v>
      </c>
      <c r="M341" s="31"/>
      <c r="N341" s="32"/>
      <c r="O341" s="5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7"/>
      <c r="B342" s="25" t="s">
        <v>2</v>
      </c>
      <c r="C342" s="11"/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31"/>
      <c r="N342" s="32"/>
      <c r="O342" s="5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7"/>
      <c r="B343" s="25" t="s">
        <v>3</v>
      </c>
      <c r="C343" s="11"/>
      <c r="D343" s="24">
        <v>0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31"/>
      <c r="N343" s="32"/>
      <c r="O343" s="5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7"/>
      <c r="B344" s="25" t="s">
        <v>4</v>
      </c>
      <c r="C344" s="11"/>
      <c r="D344" s="24">
        <f>SUM(E344:L344)</f>
        <v>1157</v>
      </c>
      <c r="E344" s="24">
        <v>136</v>
      </c>
      <c r="F344" s="24">
        <v>136</v>
      </c>
      <c r="G344" s="24">
        <v>141</v>
      </c>
      <c r="H344" s="24">
        <v>141</v>
      </c>
      <c r="I344" s="24">
        <v>147</v>
      </c>
      <c r="J344" s="24">
        <v>152</v>
      </c>
      <c r="K344" s="24">
        <v>152</v>
      </c>
      <c r="L344" s="24">
        <v>152</v>
      </c>
      <c r="M344" s="31"/>
      <c r="N344" s="32"/>
      <c r="O344" s="5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7"/>
      <c r="B345" s="25" t="s">
        <v>5</v>
      </c>
      <c r="C345" s="11"/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31"/>
      <c r="N345" s="32"/>
      <c r="O345" s="5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14" ht="15">
      <c r="A347" s="14"/>
      <c r="B347" s="15"/>
      <c r="C347" s="15"/>
      <c r="D347" s="15"/>
      <c r="E347" s="15"/>
      <c r="F347" s="15"/>
      <c r="G347" s="15"/>
      <c r="H347" s="15"/>
      <c r="I347" s="15"/>
      <c r="M347" s="15"/>
      <c r="N347" s="15"/>
    </row>
  </sheetData>
  <sheetProtection/>
  <mergeCells count="92">
    <mergeCell ref="M63:N63"/>
    <mergeCell ref="M62:N62"/>
    <mergeCell ref="M61:N61"/>
    <mergeCell ref="B116:N116"/>
    <mergeCell ref="M70:N70"/>
    <mergeCell ref="M71:N71"/>
    <mergeCell ref="M72:N72"/>
    <mergeCell ref="M73:N73"/>
    <mergeCell ref="M74:N74"/>
    <mergeCell ref="B75:N75"/>
    <mergeCell ref="M69:N69"/>
    <mergeCell ref="M68:N68"/>
    <mergeCell ref="M67:N67"/>
    <mergeCell ref="M66:N66"/>
    <mergeCell ref="B117:N117"/>
    <mergeCell ref="B138:N138"/>
    <mergeCell ref="M18:N18"/>
    <mergeCell ref="D15:D16"/>
    <mergeCell ref="H15:H16"/>
    <mergeCell ref="L2:N2"/>
    <mergeCell ref="L1:N1"/>
    <mergeCell ref="K15:K16"/>
    <mergeCell ref="I15:I16"/>
    <mergeCell ref="M22:N22"/>
    <mergeCell ref="M23:N23"/>
    <mergeCell ref="M20:N20"/>
    <mergeCell ref="J15:J16"/>
    <mergeCell ref="M19:N19"/>
    <mergeCell ref="M17:N17"/>
    <mergeCell ref="L15:L16"/>
    <mergeCell ref="M9:N16"/>
    <mergeCell ref="M21:N21"/>
    <mergeCell ref="D9:L14"/>
    <mergeCell ref="M28:N28"/>
    <mergeCell ref="M29:N29"/>
    <mergeCell ref="M26:N26"/>
    <mergeCell ref="M27:N27"/>
    <mergeCell ref="M24:N24"/>
    <mergeCell ref="M25:N25"/>
    <mergeCell ref="M38:N38"/>
    <mergeCell ref="M39:N39"/>
    <mergeCell ref="M36:N36"/>
    <mergeCell ref="M37:N37"/>
    <mergeCell ref="M34:N34"/>
    <mergeCell ref="M35:N35"/>
    <mergeCell ref="M32:N32"/>
    <mergeCell ref="M33:N33"/>
    <mergeCell ref="M30:N30"/>
    <mergeCell ref="M31:N31"/>
    <mergeCell ref="M48:N48"/>
    <mergeCell ref="M49:N49"/>
    <mergeCell ref="M46:N46"/>
    <mergeCell ref="M47:N47"/>
    <mergeCell ref="M44:N44"/>
    <mergeCell ref="M45:N45"/>
    <mergeCell ref="M42:N42"/>
    <mergeCell ref="M43:N43"/>
    <mergeCell ref="M40:N40"/>
    <mergeCell ref="M41:N41"/>
    <mergeCell ref="B58:N58"/>
    <mergeCell ref="B59:N59"/>
    <mergeCell ref="M56:N56"/>
    <mergeCell ref="M57:N57"/>
    <mergeCell ref="M54:N54"/>
    <mergeCell ref="M55:N55"/>
    <mergeCell ref="M52:N52"/>
    <mergeCell ref="M53:N53"/>
    <mergeCell ref="M50:N50"/>
    <mergeCell ref="M51:N51"/>
    <mergeCell ref="B181:N181"/>
    <mergeCell ref="A5:N5"/>
    <mergeCell ref="A6:N6"/>
    <mergeCell ref="A7:N7"/>
    <mergeCell ref="A9:A16"/>
    <mergeCell ref="B9:B16"/>
    <mergeCell ref="C9:C16"/>
    <mergeCell ref="E15:E16"/>
    <mergeCell ref="F15:F16"/>
    <mergeCell ref="G15:G16"/>
    <mergeCell ref="B227:L227"/>
    <mergeCell ref="B228:L228"/>
    <mergeCell ref="B169:N169"/>
    <mergeCell ref="B170:N170"/>
    <mergeCell ref="M65:N65"/>
    <mergeCell ref="M64:N64"/>
    <mergeCell ref="B335:N335"/>
    <mergeCell ref="B239:L239"/>
    <mergeCell ref="B275:N275"/>
    <mergeCell ref="B276:N276"/>
    <mergeCell ref="B287:N287"/>
    <mergeCell ref="B323:N323"/>
    <mergeCell ref="B324:N324"/>
  </mergeCells>
  <printOptions/>
  <pageMargins left="0.7086614173228347" right="0.4330708661417323" top="0.4724409448818898" bottom="0.3937007874015748" header="0.31496062992125984" footer="0.31496062992125984"/>
  <pageSetup firstPageNumber="6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2023-06-08T06:55:34Z</cp:lastPrinted>
  <dcterms:created xsi:type="dcterms:W3CDTF">2015-11-26T10:39:13Z</dcterms:created>
  <dcterms:modified xsi:type="dcterms:W3CDTF">2023-06-22T12:10:11Z</dcterms:modified>
  <cp:category/>
  <cp:version/>
  <cp:contentType/>
  <cp:contentStatus/>
</cp:coreProperties>
</file>