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<sst xmlns="http://schemas.openxmlformats.org/spreadsheetml/2006/main" count="302" uniqueCount="117">
  <si>
    <t>Приложение № 2</t>
  </si>
  <si>
    <t>к муниципальной программе</t>
  </si>
  <si>
    <t>ПЛАН МЕРОПРИЯТИЙ</t>
  </si>
  <si>
    <t>ПО ВЫПОЛНЕНИЮ МУНИЦИПАЛЬНОЙ ПРОГРАММЫ</t>
  </si>
  <si>
    <t xml:space="preserve">федеральный бюджет      </t>
  </si>
  <si>
    <t xml:space="preserve">областной бюджет        </t>
  </si>
  <si>
    <t xml:space="preserve">местный бюджет          </t>
  </si>
  <si>
    <t xml:space="preserve">внебюджетные источники  </t>
  </si>
  <si>
    <t xml:space="preserve">Всего по направлению «Капитальные вложения», в том числе:    </t>
  </si>
  <si>
    <t xml:space="preserve">Всего по направлению «Научно-исследовательские и опытно-конструкторские работы», в том числе :                 </t>
  </si>
  <si>
    <t>1.3.</t>
  </si>
  <si>
    <t xml:space="preserve">Всего по направлению «Прочие нужды», в том числе:           </t>
  </si>
  <si>
    <t>2.1.</t>
  </si>
  <si>
    <t>2.2.</t>
  </si>
  <si>
    <t xml:space="preserve">Всего по направлению «Научно-исследовательские и опытно-конструкторские работы», в том числе:                                   </t>
  </si>
  <si>
    <t>2.3.</t>
  </si>
  <si>
    <t xml:space="preserve">Всего по направлению «Прочие нужды», в том числе:                      </t>
  </si>
  <si>
    <t>2.3.1.</t>
  </si>
  <si>
    <t>Администрация городского округа ЗАТО Свободный</t>
  </si>
  <si>
    <t>3.1.</t>
  </si>
  <si>
    <t>3.2.</t>
  </si>
  <si>
    <t>3.3.</t>
  </si>
  <si>
    <t xml:space="preserve">Всего по направлению «Прочие нужды», в том числе:                                  </t>
  </si>
  <si>
    <t>3.3.1.</t>
  </si>
  <si>
    <t>Информирование населения по вопросам предупреждения и ликвидации  чрезвычайных ситуаций природного и техногенного характера.</t>
  </si>
  <si>
    <t>Ремонт гидротехнического сооружения ГТС «Ива»</t>
  </si>
  <si>
    <t>4.1.</t>
  </si>
  <si>
    <t>4.2.</t>
  </si>
  <si>
    <t>4.3.</t>
  </si>
  <si>
    <t>4.3.1.</t>
  </si>
  <si>
    <t>4.3.2.</t>
  </si>
  <si>
    <t>5.1.</t>
  </si>
  <si>
    <t>5.2.</t>
  </si>
  <si>
    <t>5.3.</t>
  </si>
  <si>
    <t>5.3.1.</t>
  </si>
  <si>
    <t>Проведение профилактической работы среди подростков и в образовательном учреждении</t>
  </si>
  <si>
    <t>6.1.</t>
  </si>
  <si>
    <t xml:space="preserve">Всего по направлению «Капитальные вложения», в том числе:       </t>
  </si>
  <si>
    <t>6.2.</t>
  </si>
  <si>
    <t>6.3.</t>
  </si>
  <si>
    <t>6.3.2.</t>
  </si>
  <si>
    <t>7.1.</t>
  </si>
  <si>
    <t>7.2.</t>
  </si>
  <si>
    <t>7.3.</t>
  </si>
  <si>
    <t>7.3.1.</t>
  </si>
  <si>
    <t>7.3.2.</t>
  </si>
  <si>
    <t xml:space="preserve">Информационно-пропагандистское сопровождение мероприятий по профилактике экстремизма в молодежной среде  </t>
  </si>
  <si>
    <t>7.3.3.</t>
  </si>
  <si>
    <t>Информационно-пропагандистское сопровождение мероприятий по укреплению межнационального и межконфессионального согласия.</t>
  </si>
  <si>
    <t xml:space="preserve">  №   строки</t>
  </si>
  <si>
    <t xml:space="preserve">      Наименование   мроприятия/ источники расходов на финансирований   </t>
  </si>
  <si>
    <t xml:space="preserve">  Исполнители  (соисполнители) мероприятия</t>
  </si>
  <si>
    <t xml:space="preserve">    Объем расходов на выполнение мероприятий за счет  всех источников ресурсного обеспечения, тыс.рублей   </t>
  </si>
  <si>
    <t>Номер строкицелевых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</si>
  <si>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</si>
  <si>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</si>
  <si>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</si>
  <si>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</si>
  <si>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2019 год</t>
  </si>
  <si>
    <t>2020 год</t>
  </si>
  <si>
    <t>5.3.2.</t>
  </si>
  <si>
    <t>ВСЕГО по муниципальной  программе, в том числе:</t>
  </si>
  <si>
    <t>ВСЕГО по подпрограмме 5 "Профилактика безопасности дорожного движения", в том числе:</t>
  </si>
  <si>
    <t>6.</t>
  </si>
  <si>
    <t>6.3.1.</t>
  </si>
  <si>
    <t>ВСЕГО по подпрограмме 4.          "Профилактика правонарушений", в том числе:</t>
  </si>
  <si>
    <t xml:space="preserve">Информационно-пропагандистское сопровождение мероприятий по профилактике дорожно-транспортного травматизма  </t>
  </si>
  <si>
    <t xml:space="preserve">Информационно-пропагандистское сопровождение мероприятий по профилактике терроризма в молодежной среде. </t>
  </si>
  <si>
    <t>Обеспечение реализации мероприятий по гражданской обороне</t>
  </si>
  <si>
    <t>Обеспечение реализации мероприятий по предупреждению и ликвидации чрезвычайных ситуаций природного и техногенного характера</t>
  </si>
  <si>
    <t>Задача 3.   Повышение готовности к реалированию на угрозу или возникновение чрезвычайных ситуаций</t>
  </si>
  <si>
    <t>Обеспечение реализации первоочередных мер по проотивопожарной защите</t>
  </si>
  <si>
    <t xml:space="preserve">Информационно-пропагандистское сопровождение мероприятий по профилактике правонарушений  </t>
  </si>
  <si>
    <t>Обеспечение деятельности единой дежурно-диспетчерской службы</t>
  </si>
  <si>
    <t>Задача 1. Организация и осуществление мероприятий по гражданской обороне</t>
  </si>
  <si>
    <r>
      <t xml:space="preserve"> </t>
    </r>
    <r>
      <rPr>
        <sz val="12"/>
        <rFont val="Times New Roman"/>
        <family val="1"/>
      </rPr>
      <t>Цель 1: Создание условий для развития гражданской обороны и обеспечения безопасности населения.</t>
    </r>
  </si>
  <si>
    <r>
      <t xml:space="preserve"> </t>
    </r>
    <r>
      <rPr>
        <sz val="12"/>
        <rFont val="Times New Roman"/>
        <family val="1"/>
      </rPr>
      <t xml:space="preserve">Цель 1: </t>
    </r>
    <r>
      <rPr>
        <sz val="12"/>
        <color indexed="8"/>
        <rFont val="Times New Roman"/>
        <family val="1"/>
      </rPr>
      <t>Создание эффективной системы обеспечения природно-техногенной безопасности населения.</t>
    </r>
  </si>
  <si>
    <r>
      <t xml:space="preserve"> </t>
    </r>
    <r>
      <rPr>
        <sz val="12"/>
        <rFont val="Times New Roman"/>
        <family val="1"/>
      </rPr>
      <t>Цель 1: Создание и обеспечение необходимых условий для укрепления противопожарной безопасности</t>
    </r>
    <r>
      <rPr>
        <sz val="12"/>
        <color indexed="8"/>
        <rFont val="Times New Roman"/>
        <family val="1"/>
      </rPr>
      <t>.</t>
    </r>
  </si>
  <si>
    <r>
      <t xml:space="preserve">Задача 2. </t>
    </r>
    <r>
      <rPr>
        <sz val="12"/>
        <color indexed="8"/>
        <rFont val="Times New Roman"/>
        <family val="1"/>
      </rPr>
      <t>Реализация первоочередных мер по противопожарной защите жилья, муниципальных учреждений, объектов образования, культуры, иных объектов массового нахождения людей.</t>
    </r>
  </si>
  <si>
    <t>Задача 1. Развитие системы  профилактики правонарушений.</t>
  </si>
  <si>
    <t>Задача 2. Развитие системы профилактики правонарушений в подростковой среде.</t>
  </si>
  <si>
    <t>П.5</t>
  </si>
  <si>
    <t>П.9.</t>
  </si>
  <si>
    <t>П.11</t>
  </si>
  <si>
    <t>П.13</t>
  </si>
  <si>
    <t>П.17</t>
  </si>
  <si>
    <t>П.19</t>
  </si>
  <si>
    <t>П.23</t>
  </si>
  <si>
    <t>П.25</t>
  </si>
  <si>
    <r>
      <t xml:space="preserve">Задача 1. </t>
    </r>
    <r>
      <rPr>
        <sz val="12"/>
        <color indexed="8"/>
        <rFont val="Times New Roman"/>
        <family val="1"/>
      </rPr>
      <t>Совершенствование противопожарной пропаганды при использовании средств массовой информации, наглядной агитации, листовок</t>
    </r>
  </si>
  <si>
    <t>П.31</t>
  </si>
  <si>
    <t>П 33</t>
  </si>
  <si>
    <t>П.37</t>
  </si>
  <si>
    <t>П.39</t>
  </si>
  <si>
    <t>П.4 1</t>
  </si>
  <si>
    <r>
      <t xml:space="preserve"> </t>
    </r>
    <r>
      <rPr>
        <sz val="12"/>
        <rFont val="Times New Roman"/>
        <family val="1"/>
      </rPr>
      <t>Цель 1: Ф</t>
    </r>
    <r>
      <rPr>
        <sz val="12"/>
        <color indexed="8"/>
        <rFont val="Times New Roman"/>
        <family val="1"/>
      </rPr>
      <t xml:space="preserve">ормирование эффективной  системы профилактики правонарушений </t>
    </r>
  </si>
  <si>
    <t>Задача 1. Организация и осуществление мероприятий по предупреждению и ликвидации чрезвычайных ситуаций природного и техногенного характера.</t>
  </si>
  <si>
    <r>
      <t xml:space="preserve"> </t>
    </r>
    <r>
      <rPr>
        <sz val="12"/>
        <rFont val="Times New Roman"/>
        <family val="1"/>
      </rPr>
      <t>Цель 1: С</t>
    </r>
    <r>
      <rPr>
        <sz val="12"/>
        <color indexed="8"/>
        <rFont val="Times New Roman"/>
        <family val="1"/>
      </rPr>
      <t>овершенствование комплексной системы профилактики безопасности дорожного движения.</t>
    </r>
  </si>
  <si>
    <r>
      <t xml:space="preserve">Задача 1. Организация </t>
    </r>
    <r>
      <rPr>
        <sz val="12"/>
        <color indexed="8"/>
        <rFont val="Times New Roman"/>
        <family val="1"/>
      </rPr>
      <t xml:space="preserve"> профилактики дорожно-транспортного травматизма.</t>
    </r>
  </si>
  <si>
    <r>
      <t xml:space="preserve"> </t>
    </r>
    <r>
      <rPr>
        <sz val="12"/>
        <rFont val="Times New Roman"/>
        <family val="1"/>
      </rPr>
      <t xml:space="preserve">Цель 1: </t>
    </r>
    <r>
      <rPr>
        <sz val="12"/>
        <color indexed="8"/>
        <rFont val="Times New Roman"/>
        <family val="1"/>
      </rPr>
      <t>Совершенствование системы профилактических мер антитеррористической и антиэкстремистской направленности, предупреждение террористических, экстремистских и ксенофобных проявлений, укрепление и дальнейшее распространение норм и установок толерантного сознания и поведения, формирование уважительного отношения к этнокультурным и конфессиональным различиям.</t>
    </r>
  </si>
  <si>
    <t>Задача 1. Усиление информационно-пропагандистской деятельности, направленной на противодействие терроризму</t>
  </si>
  <si>
    <r>
      <t>Задача 2. Усиление информационно-пропагандистской деятельности, направленной на противодействие экстремизму</t>
    </r>
    <r>
      <rPr>
        <sz val="12"/>
        <color indexed="8"/>
        <rFont val="Times New Roman"/>
        <family val="1"/>
      </rPr>
      <t>.</t>
    </r>
  </si>
  <si>
    <t>МКУ "Административно-хозяйственная служба"</t>
  </si>
  <si>
    <t>Администрация городского округа ЗАТО Свободный   МКУ "Административно-хозяйственная служба"</t>
  </si>
  <si>
    <r>
      <t>ВСЕГО по подпрограмме 2. «</t>
    </r>
    <r>
      <rPr>
        <b/>
        <sz val="14"/>
        <rFont val="Times New Roman"/>
        <family val="1"/>
      </rPr>
      <t>Защита населения от чрезвычайных ситуаций природного и техногенного характера», в том числе:</t>
    </r>
    <r>
      <rPr>
        <b/>
        <sz val="14"/>
        <color indexed="8"/>
        <rFont val="Times New Roman"/>
        <family val="1"/>
      </rPr>
      <t xml:space="preserve">                                                                     </t>
    </r>
  </si>
  <si>
    <r>
      <t>ВСЕГО по подпрограмме 1. «</t>
    </r>
    <r>
      <rPr>
        <b/>
        <sz val="14"/>
        <rFont val="Times New Roman"/>
        <family val="1"/>
      </rPr>
      <t>Развитие гражданской обороны»</t>
    </r>
    <r>
      <rPr>
        <b/>
        <sz val="14"/>
        <color indexed="8"/>
        <rFont val="Times New Roman"/>
        <family val="1"/>
      </rPr>
      <t xml:space="preserve">, в том числе: </t>
    </r>
  </si>
  <si>
    <r>
      <t>ВСЕГО по подпрограмме 3. «</t>
    </r>
    <r>
      <rPr>
        <b/>
        <sz val="14"/>
        <rFont val="Times New Roman"/>
        <family val="1"/>
      </rPr>
      <t>Обеспечение пожарной безопасности», в том числе:</t>
    </r>
    <r>
      <rPr>
        <b/>
        <sz val="14"/>
        <color indexed="8"/>
        <rFont val="Times New Roman"/>
        <family val="1"/>
      </rPr>
      <t xml:space="preserve">  </t>
    </r>
  </si>
  <si>
    <t>3.3.2.</t>
  </si>
  <si>
    <t>3.3.3.</t>
  </si>
  <si>
    <t>5.</t>
  </si>
  <si>
    <t>ВСЕГО по                        подпрограме 6 "Профилактика терроризма, экстремизма и гармонизации межэтнических отношений", в том числе:</t>
  </si>
  <si>
    <t>2021 год</t>
  </si>
  <si>
    <t>2022 год</t>
  </si>
  <si>
    <t>2023 год</t>
  </si>
  <si>
    <t>2024 год</t>
  </si>
  <si>
    <t>"БЕЗОПАСНЫЙ ГОРОД 2016-2024 "</t>
  </si>
  <si>
    <t>«Безопасный город 2016-2024.»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</si>
</sst>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00000A"/>
      <name val="Times New Roman"/>
      <family val="1"/>
    </font>
    <font>
      <sz val="12"/>
      <color theme="1"/>
      <name val="Times New Roman"/>
      <family val="1"/>
    </font>
    <font>
      <b/>
      <sz val="14"/>
      <color rgb="FF00000A"/>
      <name val="Times New Roman"/>
      <family val="1"/>
    </font>
    <font>
      <sz val="14"/>
      <color rgb="FF00000A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2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1" fontId="40" fillId="0" borderId="11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4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vertical="center" wrapText="1"/>
    </xf>
    <xf numFmtId="164" fontId="40" fillId="33" borderId="11" xfId="0" applyNumberFormat="1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left" vertical="center" wrapText="1"/>
    </xf>
    <xf numFmtId="0" fontId="40" fillId="34" borderId="11" xfId="0" applyFont="1" applyFill="1" applyBorder="1" applyAlignment="1">
      <alignment vertical="center" wrapText="1"/>
    </xf>
    <xf numFmtId="164" fontId="40" fillId="34" borderId="11" xfId="0" applyNumberFormat="1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vertical="center" wrapText="1"/>
    </xf>
    <xf numFmtId="0" fontId="40" fillId="0" borderId="13" xfId="0" applyFont="1" applyBorder="1" applyAlignment="1">
      <alignment horizontal="center" vertical="center" wrapText="1"/>
    </xf>
    <xf numFmtId="164" fontId="40" fillId="0" borderId="13" xfId="0" applyNumberFormat="1" applyFont="1" applyBorder="1" applyAlignment="1">
      <alignment horizontal="center" vertical="center" wrapText="1"/>
    </xf>
    <xf numFmtId="164" fontId="40" fillId="34" borderId="11" xfId="0" applyNumberFormat="1" applyFont="1" applyFill="1" applyBorder="1" applyAlignment="1">
      <alignment horizontal="center" vertical="center" wrapText="1"/>
    </xf>
    <xf numFmtId="164" fontId="40" fillId="0" borderId="14" xfId="0" applyNumberFormat="1" applyFont="1" applyFill="1" applyBorder="1" applyAlignment="1">
      <alignment horizontal="center" vertical="center" wrapText="1"/>
    </xf>
    <xf numFmtId="164" fontId="40" fillId="34" borderId="11" xfId="0" applyNumberFormat="1" applyFont="1" applyFill="1" applyBorder="1" applyAlignment="1">
      <alignment horizontal="center" vertical="center" wrapText="1"/>
    </xf>
    <xf numFmtId="164" fontId="40" fillId="34" borderId="11" xfId="0" applyNumberFormat="1" applyFont="1" applyFill="1" applyBorder="1" applyAlignment="1">
      <alignment horizontal="center" vertical="center" wrapText="1"/>
    </xf>
    <xf numFmtId="164" fontId="40" fillId="0" borderId="11" xfId="0" applyNumberFormat="1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43" fillId="35" borderId="12" xfId="0" applyFont="1" applyFill="1" applyBorder="1" applyAlignment="1">
      <alignment horizontal="left" vertical="center" wrapText="1"/>
    </xf>
    <xf numFmtId="0" fontId="43" fillId="35" borderId="16" xfId="0" applyFont="1" applyFill="1" applyBorder="1" applyAlignment="1">
      <alignment horizontal="left" vertical="center" wrapText="1"/>
    </xf>
    <xf numFmtId="0" fontId="42" fillId="34" borderId="12" xfId="0" applyFont="1" applyFill="1" applyBorder="1" applyAlignment="1">
      <alignment horizontal="left" vertical="center" wrapText="1"/>
    </xf>
    <xf numFmtId="0" fontId="42" fillId="34" borderId="16" xfId="0" applyFont="1" applyFill="1" applyBorder="1" applyAlignment="1">
      <alignment horizontal="left" vertical="center" wrapText="1"/>
    </xf>
    <xf numFmtId="0" fontId="42" fillId="34" borderId="14" xfId="0" applyFont="1" applyFill="1" applyBorder="1" applyAlignment="1">
      <alignment horizontal="left" vertical="center" wrapText="1"/>
    </xf>
    <xf numFmtId="164" fontId="40" fillId="34" borderId="11" xfId="0" applyNumberFormat="1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40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0" fillId="34" borderId="11" xfId="0" applyFont="1" applyFill="1" applyBorder="1" applyAlignment="1">
      <alignment vertical="center" wrapText="1"/>
    </xf>
    <xf numFmtId="0" fontId="40" fillId="34" borderId="11" xfId="0" applyFont="1" applyFill="1" applyBorder="1" applyAlignment="1">
      <alignment horizontal="center" vertical="center" wrapText="1"/>
    </xf>
    <xf numFmtId="164" fontId="40" fillId="34" borderId="12" xfId="0" applyNumberFormat="1" applyFont="1" applyFill="1" applyBorder="1" applyAlignment="1">
      <alignment horizontal="center" vertical="center" wrapText="1"/>
    </xf>
    <xf numFmtId="164" fontId="40" fillId="34" borderId="14" xfId="0" applyNumberFormat="1" applyFont="1" applyFill="1" applyBorder="1" applyAlignment="1">
      <alignment horizontal="center" vertical="center" wrapText="1"/>
    </xf>
    <xf numFmtId="164" fontId="40" fillId="34" borderId="16" xfId="0" applyNumberFormat="1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64" fontId="40" fillId="0" borderId="13" xfId="0" applyNumberFormat="1" applyFont="1" applyBorder="1" applyAlignment="1">
      <alignment horizontal="center" vertical="center" wrapText="1"/>
    </xf>
    <xf numFmtId="164" fontId="40" fillId="0" borderId="15" xfId="0" applyNumberFormat="1" applyFont="1" applyBorder="1" applyAlignment="1">
      <alignment horizontal="center" vertical="center" wrapText="1"/>
    </xf>
    <xf numFmtId="0" fontId="40" fillId="35" borderId="11" xfId="0" applyFont="1" applyFill="1" applyBorder="1" applyAlignment="1">
      <alignment vertical="center" wrapText="1"/>
    </xf>
    <xf numFmtId="0" fontId="40" fillId="35" borderId="11" xfId="0" applyFont="1" applyFill="1" applyBorder="1" applyAlignment="1">
      <alignment horizontal="center" vertical="center" wrapText="1"/>
    </xf>
    <xf numFmtId="164" fontId="40" fillId="35" borderId="11" xfId="0" applyNumberFormat="1" applyFont="1" applyFill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0"/>
  <sheetViews>
    <sheetView tabSelected="1" zoomScale="85" zoomScaleNormal="85" zoomScalePageLayoutView="0" workbookViewId="0" topLeftCell="A1">
      <selection activeCell="B239" sqref="B239:O239"/>
    </sheetView>
  </sheetViews>
  <sheetFormatPr defaultColWidth="9.140625" defaultRowHeight="15"/>
  <cols>
    <col min="1" max="1" width="7.28125" style="10" customWidth="1"/>
    <col min="2" max="2" width="32.140625" style="0" customWidth="1"/>
    <col min="3" max="3" width="19.57421875" style="0" customWidth="1"/>
    <col min="4" max="4" width="10.7109375" style="0" customWidth="1"/>
    <col min="5" max="5" width="10.8515625" style="0" customWidth="1"/>
    <col min="6" max="8" width="10.7109375" style="0" customWidth="1"/>
    <col min="9" max="13" width="10.57421875" style="0" customWidth="1"/>
    <col min="15" max="15" width="9.57421875" style="0" customWidth="1"/>
  </cols>
  <sheetData>
    <row r="1" spans="1:15" ht="15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.75">
      <c r="A3" s="35" t="s">
        <v>116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ht="15.75">
      <c r="A4" s="1"/>
    </row>
    <row r="5" spans="1:15" ht="15.75">
      <c r="A5" s="36" t="s">
        <v>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5.75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5.75">
      <c r="A7" s="36" t="s">
        <v>115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ht="15.75">
      <c r="A8" s="1"/>
    </row>
    <row r="9" spans="1:15" ht="19.5" customHeight="1">
      <c r="A9" s="43" t="s">
        <v>49</v>
      </c>
      <c r="B9" s="43" t="s">
        <v>50</v>
      </c>
      <c r="C9" s="43" t="s">
        <v>51</v>
      </c>
      <c r="D9" s="46" t="s">
        <v>52</v>
      </c>
      <c r="E9" s="72"/>
      <c r="F9" s="72"/>
      <c r="G9" s="72"/>
      <c r="H9" s="72"/>
      <c r="I9" s="72"/>
      <c r="J9" s="72"/>
      <c r="K9" s="72"/>
      <c r="L9" s="72"/>
      <c r="M9" s="47"/>
      <c r="N9" s="46" t="s">
        <v>53</v>
      </c>
      <c r="O9" s="47"/>
    </row>
    <row r="10" spans="1:15" ht="20.25" customHeight="1">
      <c r="A10" s="44"/>
      <c r="B10" s="44"/>
      <c r="C10" s="44"/>
      <c r="D10" s="48"/>
      <c r="E10" s="73"/>
      <c r="F10" s="73"/>
      <c r="G10" s="73"/>
      <c r="H10" s="73"/>
      <c r="I10" s="73"/>
      <c r="J10" s="73"/>
      <c r="K10" s="73"/>
      <c r="L10" s="73"/>
      <c r="M10" s="49"/>
      <c r="N10" s="48"/>
      <c r="O10" s="49"/>
    </row>
    <row r="11" spans="1:15" ht="19.5" customHeight="1">
      <c r="A11" s="44"/>
      <c r="B11" s="44"/>
      <c r="C11" s="44"/>
      <c r="D11" s="48"/>
      <c r="E11" s="73"/>
      <c r="F11" s="73"/>
      <c r="G11" s="73"/>
      <c r="H11" s="73"/>
      <c r="I11" s="73"/>
      <c r="J11" s="73"/>
      <c r="K11" s="73"/>
      <c r="L11" s="73"/>
      <c r="M11" s="49"/>
      <c r="N11" s="48"/>
      <c r="O11" s="49"/>
    </row>
    <row r="12" spans="1:15" ht="15.75" customHeight="1">
      <c r="A12" s="44"/>
      <c r="B12" s="44"/>
      <c r="C12" s="44"/>
      <c r="D12" s="48"/>
      <c r="E12" s="73"/>
      <c r="F12" s="73"/>
      <c r="G12" s="73"/>
      <c r="H12" s="73"/>
      <c r="I12" s="73"/>
      <c r="J12" s="73"/>
      <c r="K12" s="73"/>
      <c r="L12" s="73"/>
      <c r="M12" s="49"/>
      <c r="N12" s="48"/>
      <c r="O12" s="49"/>
    </row>
    <row r="13" spans="1:15" ht="15" customHeight="1">
      <c r="A13" s="44"/>
      <c r="B13" s="44"/>
      <c r="C13" s="44"/>
      <c r="D13" s="48"/>
      <c r="E13" s="73"/>
      <c r="F13" s="73"/>
      <c r="G13" s="73"/>
      <c r="H13" s="73"/>
      <c r="I13" s="73"/>
      <c r="J13" s="73"/>
      <c r="K13" s="73"/>
      <c r="L13" s="73"/>
      <c r="M13" s="49"/>
      <c r="N13" s="48"/>
      <c r="O13" s="49"/>
    </row>
    <row r="14" spans="1:15" ht="1.5" customHeight="1">
      <c r="A14" s="44"/>
      <c r="B14" s="44"/>
      <c r="C14" s="44"/>
      <c r="D14" s="48"/>
      <c r="E14" s="73"/>
      <c r="F14" s="73"/>
      <c r="G14" s="73"/>
      <c r="H14" s="73"/>
      <c r="I14" s="73"/>
      <c r="J14" s="73"/>
      <c r="K14" s="73"/>
      <c r="L14" s="73"/>
      <c r="M14" s="49"/>
      <c r="N14" s="48"/>
      <c r="O14" s="49"/>
    </row>
    <row r="15" spans="1:15" ht="15" customHeight="1">
      <c r="A15" s="44"/>
      <c r="B15" s="44"/>
      <c r="C15" s="44"/>
      <c r="D15" s="43" t="s">
        <v>54</v>
      </c>
      <c r="E15" s="43" t="s">
        <v>55</v>
      </c>
      <c r="F15" s="43" t="s">
        <v>56</v>
      </c>
      <c r="G15" s="43" t="s">
        <v>57</v>
      </c>
      <c r="H15" s="43" t="s">
        <v>58</v>
      </c>
      <c r="I15" s="43" t="s">
        <v>59</v>
      </c>
      <c r="J15" s="74" t="s">
        <v>111</v>
      </c>
      <c r="K15" s="43" t="s">
        <v>112</v>
      </c>
      <c r="L15" s="43" t="s">
        <v>113</v>
      </c>
      <c r="M15" s="43" t="s">
        <v>114</v>
      </c>
      <c r="N15" s="48"/>
      <c r="O15" s="49"/>
    </row>
    <row r="16" spans="1:15" ht="8.25" customHeight="1">
      <c r="A16" s="45"/>
      <c r="B16" s="45"/>
      <c r="C16" s="45"/>
      <c r="D16" s="45"/>
      <c r="E16" s="45"/>
      <c r="F16" s="45"/>
      <c r="G16" s="45"/>
      <c r="H16" s="45"/>
      <c r="I16" s="52"/>
      <c r="J16" s="74"/>
      <c r="K16" s="45"/>
      <c r="L16" s="45"/>
      <c r="M16" s="45"/>
      <c r="N16" s="50"/>
      <c r="O16" s="51"/>
    </row>
    <row r="17" spans="1:15" ht="15.75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3">
        <v>7</v>
      </c>
      <c r="H17" s="3">
        <v>8</v>
      </c>
      <c r="I17" s="3">
        <v>9</v>
      </c>
      <c r="J17" s="26"/>
      <c r="K17" s="26"/>
      <c r="L17" s="26"/>
      <c r="M17" s="26"/>
      <c r="N17" s="33">
        <v>10</v>
      </c>
      <c r="O17" s="34"/>
    </row>
    <row r="18" spans="1:16" ht="37.5" customHeight="1">
      <c r="A18" s="70">
        <v>1</v>
      </c>
      <c r="B18" s="37" t="s">
        <v>61</v>
      </c>
      <c r="C18" s="69"/>
      <c r="D18" s="71">
        <v>52079</v>
      </c>
      <c r="E18" s="71">
        <f aca="true" t="shared" si="0" ref="E18:M18">SUM(E20:E23)</f>
        <v>7439.7</v>
      </c>
      <c r="F18" s="71">
        <f t="shared" si="0"/>
        <v>6258.7</v>
      </c>
      <c r="G18" s="71">
        <v>6181.1</v>
      </c>
      <c r="H18" s="71">
        <f t="shared" si="0"/>
        <v>5821.5</v>
      </c>
      <c r="I18" s="71">
        <f t="shared" si="0"/>
        <v>5275.6</v>
      </c>
      <c r="J18" s="71">
        <f t="shared" si="0"/>
        <v>5275.6</v>
      </c>
      <c r="K18" s="71">
        <f t="shared" si="0"/>
        <v>5275.6</v>
      </c>
      <c r="L18" s="71">
        <f t="shared" si="0"/>
        <v>5275.6</v>
      </c>
      <c r="M18" s="71">
        <f t="shared" si="0"/>
        <v>5275.6</v>
      </c>
      <c r="N18" s="69"/>
      <c r="O18" s="69"/>
      <c r="P18" s="13"/>
    </row>
    <row r="19" spans="1:16" ht="20.25" customHeight="1">
      <c r="A19" s="70"/>
      <c r="B19" s="38"/>
      <c r="C19" s="69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69"/>
      <c r="O19" s="69"/>
      <c r="P19" s="13"/>
    </row>
    <row r="20" spans="1:16" ht="15.75">
      <c r="A20" s="3"/>
      <c r="B20" s="4" t="s">
        <v>4</v>
      </c>
      <c r="C20" s="4"/>
      <c r="D20" s="9">
        <f>SUM(D25+D30+D35)</f>
        <v>0</v>
      </c>
      <c r="E20" s="9">
        <f aca="true" t="shared" si="1" ref="E20:M20">SUM(E25+E30+E35)</f>
        <v>0</v>
      </c>
      <c r="F20" s="9">
        <f t="shared" si="1"/>
        <v>0</v>
      </c>
      <c r="G20" s="9">
        <f t="shared" si="1"/>
        <v>0</v>
      </c>
      <c r="H20" s="9">
        <f t="shared" si="1"/>
        <v>0</v>
      </c>
      <c r="I20" s="9">
        <f t="shared" si="1"/>
        <v>0</v>
      </c>
      <c r="J20" s="11">
        <f t="shared" si="1"/>
        <v>0</v>
      </c>
      <c r="K20" s="11">
        <f t="shared" si="1"/>
        <v>0</v>
      </c>
      <c r="L20" s="11">
        <f t="shared" si="1"/>
        <v>0</v>
      </c>
      <c r="M20" s="11">
        <f t="shared" si="1"/>
        <v>0</v>
      </c>
      <c r="N20" s="53"/>
      <c r="O20" s="53"/>
      <c r="P20" s="13"/>
    </row>
    <row r="21" spans="1:16" ht="15.75">
      <c r="A21" s="3"/>
      <c r="B21" s="4" t="s">
        <v>5</v>
      </c>
      <c r="C21" s="4"/>
      <c r="D21" s="9">
        <f aca="true" t="shared" si="2" ref="D21:M23">SUM(D26+D31+D36)</f>
        <v>0</v>
      </c>
      <c r="E21" s="9">
        <f t="shared" si="2"/>
        <v>0</v>
      </c>
      <c r="F21" s="9">
        <f t="shared" si="2"/>
        <v>0</v>
      </c>
      <c r="G21" s="9">
        <f t="shared" si="2"/>
        <v>0</v>
      </c>
      <c r="H21" s="9">
        <f t="shared" si="2"/>
        <v>0</v>
      </c>
      <c r="I21" s="9">
        <f t="shared" si="2"/>
        <v>0</v>
      </c>
      <c r="J21" s="11">
        <f t="shared" si="2"/>
        <v>0</v>
      </c>
      <c r="K21" s="11">
        <f t="shared" si="2"/>
        <v>0</v>
      </c>
      <c r="L21" s="11">
        <f t="shared" si="2"/>
        <v>0</v>
      </c>
      <c r="M21" s="11">
        <f t="shared" si="2"/>
        <v>0</v>
      </c>
      <c r="N21" s="53"/>
      <c r="O21" s="53"/>
      <c r="P21" s="13"/>
    </row>
    <row r="22" spans="1:16" ht="15.75">
      <c r="A22" s="3"/>
      <c r="B22" s="4" t="s">
        <v>6</v>
      </c>
      <c r="C22" s="4"/>
      <c r="D22" s="9">
        <f t="shared" si="2"/>
        <v>52079</v>
      </c>
      <c r="E22" s="9">
        <f t="shared" si="2"/>
        <v>7439.7</v>
      </c>
      <c r="F22" s="9">
        <f t="shared" si="2"/>
        <v>6258.7</v>
      </c>
      <c r="G22" s="9">
        <f t="shared" si="2"/>
        <v>6181.1</v>
      </c>
      <c r="H22" s="9">
        <f t="shared" si="2"/>
        <v>5821.5</v>
      </c>
      <c r="I22" s="9">
        <f t="shared" si="2"/>
        <v>5275.6</v>
      </c>
      <c r="J22" s="11">
        <v>5275.6</v>
      </c>
      <c r="K22" s="11">
        <f t="shared" si="2"/>
        <v>5275.6</v>
      </c>
      <c r="L22" s="11">
        <f t="shared" si="2"/>
        <v>5275.6</v>
      </c>
      <c r="M22" s="11">
        <f t="shared" si="2"/>
        <v>5275.6</v>
      </c>
      <c r="N22" s="53"/>
      <c r="O22" s="53"/>
      <c r="P22" s="13"/>
    </row>
    <row r="23" spans="1:16" ht="15.75">
      <c r="A23" s="3"/>
      <c r="B23" s="4" t="s">
        <v>7</v>
      </c>
      <c r="C23" s="4"/>
      <c r="D23" s="9">
        <f t="shared" si="2"/>
        <v>0</v>
      </c>
      <c r="E23" s="9">
        <f t="shared" si="2"/>
        <v>0</v>
      </c>
      <c r="F23" s="9">
        <f t="shared" si="2"/>
        <v>0</v>
      </c>
      <c r="G23" s="9">
        <f t="shared" si="2"/>
        <v>0</v>
      </c>
      <c r="H23" s="9">
        <f t="shared" si="2"/>
        <v>0</v>
      </c>
      <c r="I23" s="9">
        <f t="shared" si="2"/>
        <v>0</v>
      </c>
      <c r="J23" s="11">
        <f t="shared" si="2"/>
        <v>0</v>
      </c>
      <c r="K23" s="11">
        <f t="shared" si="2"/>
        <v>0</v>
      </c>
      <c r="L23" s="11">
        <f t="shared" si="2"/>
        <v>0</v>
      </c>
      <c r="M23" s="11">
        <f t="shared" si="2"/>
        <v>0</v>
      </c>
      <c r="N23" s="53"/>
      <c r="O23" s="53"/>
      <c r="P23" s="13"/>
    </row>
    <row r="24" spans="1:16" ht="47.25">
      <c r="A24" s="3">
        <v>1.1</v>
      </c>
      <c r="B24" s="4" t="s">
        <v>8</v>
      </c>
      <c r="C24" s="4"/>
      <c r="D24" s="9">
        <f>SUM(D25:D28)</f>
        <v>0</v>
      </c>
      <c r="E24" s="9">
        <f aca="true" t="shared" si="3" ref="E24:M24">SUM(E25:E28)</f>
        <v>0</v>
      </c>
      <c r="F24" s="9">
        <f t="shared" si="3"/>
        <v>0</v>
      </c>
      <c r="G24" s="9">
        <f t="shared" si="3"/>
        <v>0</v>
      </c>
      <c r="H24" s="9">
        <f t="shared" si="3"/>
        <v>0</v>
      </c>
      <c r="I24" s="9">
        <f t="shared" si="3"/>
        <v>0</v>
      </c>
      <c r="J24" s="11">
        <f t="shared" si="3"/>
        <v>0</v>
      </c>
      <c r="K24" s="11">
        <f t="shared" si="3"/>
        <v>0</v>
      </c>
      <c r="L24" s="11">
        <f t="shared" si="3"/>
        <v>0</v>
      </c>
      <c r="M24" s="11">
        <f t="shared" si="3"/>
        <v>0</v>
      </c>
      <c r="N24" s="53"/>
      <c r="O24" s="53"/>
      <c r="P24" s="13"/>
    </row>
    <row r="25" spans="1:16" ht="15.75">
      <c r="A25" s="3"/>
      <c r="B25" s="4" t="s">
        <v>4</v>
      </c>
      <c r="C25" s="4"/>
      <c r="D25" s="9">
        <f aca="true" t="shared" si="4" ref="D25:M28">SUM(D45+D72+D112+D148+D183+D218)</f>
        <v>0</v>
      </c>
      <c r="E25" s="9">
        <f t="shared" si="4"/>
        <v>0</v>
      </c>
      <c r="F25" s="9">
        <f t="shared" si="4"/>
        <v>0</v>
      </c>
      <c r="G25" s="9">
        <f t="shared" si="4"/>
        <v>0</v>
      </c>
      <c r="H25" s="9">
        <f t="shared" si="4"/>
        <v>0</v>
      </c>
      <c r="I25" s="9">
        <f t="shared" si="4"/>
        <v>0</v>
      </c>
      <c r="J25" s="11">
        <f t="shared" si="4"/>
        <v>0</v>
      </c>
      <c r="K25" s="11">
        <f t="shared" si="4"/>
        <v>0</v>
      </c>
      <c r="L25" s="11">
        <f t="shared" si="4"/>
        <v>0</v>
      </c>
      <c r="M25" s="11">
        <f t="shared" si="4"/>
        <v>0</v>
      </c>
      <c r="N25" s="53"/>
      <c r="O25" s="53"/>
      <c r="P25" s="13"/>
    </row>
    <row r="26" spans="1:16" ht="15.75">
      <c r="A26" s="3"/>
      <c r="B26" s="4" t="s">
        <v>5</v>
      </c>
      <c r="C26" s="4"/>
      <c r="D26" s="9">
        <f t="shared" si="4"/>
        <v>0</v>
      </c>
      <c r="E26" s="9">
        <f t="shared" si="4"/>
        <v>0</v>
      </c>
      <c r="F26" s="9">
        <f t="shared" si="4"/>
        <v>0</v>
      </c>
      <c r="G26" s="9">
        <f t="shared" si="4"/>
        <v>0</v>
      </c>
      <c r="H26" s="9">
        <f t="shared" si="4"/>
        <v>0</v>
      </c>
      <c r="I26" s="9">
        <f t="shared" si="4"/>
        <v>0</v>
      </c>
      <c r="J26" s="11">
        <f t="shared" si="4"/>
        <v>0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53"/>
      <c r="O26" s="53"/>
      <c r="P26" s="13"/>
    </row>
    <row r="27" spans="1:16" ht="15.75">
      <c r="A27" s="3"/>
      <c r="B27" s="4" t="s">
        <v>6</v>
      </c>
      <c r="C27" s="4"/>
      <c r="D27" s="9">
        <f t="shared" si="4"/>
        <v>0</v>
      </c>
      <c r="E27" s="9">
        <f t="shared" si="4"/>
        <v>0</v>
      </c>
      <c r="F27" s="9">
        <f t="shared" si="4"/>
        <v>0</v>
      </c>
      <c r="G27" s="9">
        <f t="shared" si="4"/>
        <v>0</v>
      </c>
      <c r="H27" s="9">
        <f t="shared" si="4"/>
        <v>0</v>
      </c>
      <c r="I27" s="9">
        <f t="shared" si="4"/>
        <v>0</v>
      </c>
      <c r="J27" s="11">
        <f t="shared" si="4"/>
        <v>0</v>
      </c>
      <c r="K27" s="11">
        <f t="shared" si="4"/>
        <v>0</v>
      </c>
      <c r="L27" s="11">
        <f t="shared" si="4"/>
        <v>0</v>
      </c>
      <c r="M27" s="11">
        <f t="shared" si="4"/>
        <v>0</v>
      </c>
      <c r="N27" s="53"/>
      <c r="O27" s="53"/>
      <c r="P27" s="13"/>
    </row>
    <row r="28" spans="1:16" ht="15.75">
      <c r="A28" s="3"/>
      <c r="B28" s="4" t="s">
        <v>7</v>
      </c>
      <c r="C28" s="4"/>
      <c r="D28" s="9">
        <f t="shared" si="4"/>
        <v>0</v>
      </c>
      <c r="E28" s="9">
        <f t="shared" si="4"/>
        <v>0</v>
      </c>
      <c r="F28" s="9">
        <f t="shared" si="4"/>
        <v>0</v>
      </c>
      <c r="G28" s="9">
        <f t="shared" si="4"/>
        <v>0</v>
      </c>
      <c r="H28" s="9">
        <f t="shared" si="4"/>
        <v>0</v>
      </c>
      <c r="I28" s="9">
        <f t="shared" si="4"/>
        <v>0</v>
      </c>
      <c r="J28" s="11">
        <f t="shared" si="4"/>
        <v>0</v>
      </c>
      <c r="K28" s="11">
        <f t="shared" si="4"/>
        <v>0</v>
      </c>
      <c r="L28" s="11">
        <f t="shared" si="4"/>
        <v>0</v>
      </c>
      <c r="M28" s="11">
        <f t="shared" si="4"/>
        <v>0</v>
      </c>
      <c r="N28" s="53"/>
      <c r="O28" s="53"/>
      <c r="P28" s="13"/>
    </row>
    <row r="29" spans="1:16" ht="63">
      <c r="A29" s="3">
        <v>1.2</v>
      </c>
      <c r="B29" s="4" t="s">
        <v>9</v>
      </c>
      <c r="C29" s="4"/>
      <c r="D29" s="9">
        <f>SUM(D30:D33)</f>
        <v>0</v>
      </c>
      <c r="E29" s="9">
        <f aca="true" t="shared" si="5" ref="E29:M29">SUM(E30:E33)</f>
        <v>0</v>
      </c>
      <c r="F29" s="9">
        <f t="shared" si="5"/>
        <v>0</v>
      </c>
      <c r="G29" s="9">
        <f t="shared" si="5"/>
        <v>0</v>
      </c>
      <c r="H29" s="9">
        <f t="shared" si="5"/>
        <v>0</v>
      </c>
      <c r="I29" s="9">
        <f t="shared" si="5"/>
        <v>0</v>
      </c>
      <c r="J29" s="11">
        <f t="shared" si="5"/>
        <v>0</v>
      </c>
      <c r="K29" s="11">
        <f t="shared" si="5"/>
        <v>0</v>
      </c>
      <c r="L29" s="11">
        <f t="shared" si="5"/>
        <v>0</v>
      </c>
      <c r="M29" s="11">
        <f t="shared" si="5"/>
        <v>0</v>
      </c>
      <c r="N29" s="53"/>
      <c r="O29" s="53"/>
      <c r="P29" s="13"/>
    </row>
    <row r="30" spans="1:16" ht="15.75">
      <c r="A30" s="3"/>
      <c r="B30" s="4" t="s">
        <v>4</v>
      </c>
      <c r="C30" s="4"/>
      <c r="D30" s="9">
        <f aca="true" t="shared" si="6" ref="D30:I30">SUM(D50+D77+D117+D153+D188+D223)</f>
        <v>0</v>
      </c>
      <c r="E30" s="9">
        <f t="shared" si="6"/>
        <v>0</v>
      </c>
      <c r="F30" s="9">
        <f t="shared" si="6"/>
        <v>0</v>
      </c>
      <c r="G30" s="9">
        <f t="shared" si="6"/>
        <v>0</v>
      </c>
      <c r="H30" s="9">
        <f t="shared" si="6"/>
        <v>0</v>
      </c>
      <c r="I30" s="9">
        <f t="shared" si="6"/>
        <v>0</v>
      </c>
      <c r="J30" s="11">
        <v>0</v>
      </c>
      <c r="K30" s="11">
        <v>0</v>
      </c>
      <c r="L30" s="11">
        <v>0</v>
      </c>
      <c r="M30" s="11">
        <v>0</v>
      </c>
      <c r="N30" s="53"/>
      <c r="O30" s="53"/>
      <c r="P30" s="13"/>
    </row>
    <row r="31" spans="1:16" ht="15.75">
      <c r="A31" s="3"/>
      <c r="B31" s="4" t="s">
        <v>5</v>
      </c>
      <c r="C31" s="4"/>
      <c r="D31" s="9">
        <f>SUM(D51+D78+D118+D154+D189+D224)</f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11">
        <v>0</v>
      </c>
      <c r="K31" s="11">
        <v>0</v>
      </c>
      <c r="L31" s="11">
        <v>0</v>
      </c>
      <c r="M31" s="11">
        <v>0</v>
      </c>
      <c r="N31" s="53"/>
      <c r="O31" s="53"/>
      <c r="P31" s="13"/>
    </row>
    <row r="32" spans="1:16" ht="15.75">
      <c r="A32" s="3"/>
      <c r="B32" s="4" t="s">
        <v>6</v>
      </c>
      <c r="C32" s="4"/>
      <c r="D32" s="9">
        <f>SUM(D52+D79+D119+D155+D190+D225)</f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11">
        <v>0</v>
      </c>
      <c r="K32" s="11">
        <v>0</v>
      </c>
      <c r="L32" s="11">
        <v>0</v>
      </c>
      <c r="M32" s="11">
        <v>0</v>
      </c>
      <c r="N32" s="53"/>
      <c r="O32" s="53"/>
      <c r="P32" s="13"/>
    </row>
    <row r="33" spans="1:16" ht="15.75">
      <c r="A33" s="3"/>
      <c r="B33" s="4" t="s">
        <v>7</v>
      </c>
      <c r="C33" s="4"/>
      <c r="D33" s="9">
        <f>SUM(D53+D80+D120+D156+D191+D226)</f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11">
        <v>0</v>
      </c>
      <c r="K33" s="11">
        <v>0</v>
      </c>
      <c r="L33" s="11">
        <v>0</v>
      </c>
      <c r="M33" s="11">
        <v>0</v>
      </c>
      <c r="N33" s="53"/>
      <c r="O33" s="53"/>
      <c r="P33" s="13"/>
    </row>
    <row r="34" spans="1:16" ht="31.5">
      <c r="A34" s="3" t="s">
        <v>10</v>
      </c>
      <c r="B34" s="4" t="s">
        <v>11</v>
      </c>
      <c r="C34" s="4"/>
      <c r="D34" s="9">
        <f>SUM(D35:D38)</f>
        <v>52079</v>
      </c>
      <c r="E34" s="9">
        <f aca="true" t="shared" si="7" ref="E34:M34">SUM(E35:E38)</f>
        <v>7439.7</v>
      </c>
      <c r="F34" s="9">
        <f t="shared" si="7"/>
        <v>6258.7</v>
      </c>
      <c r="G34" s="9">
        <f t="shared" si="7"/>
        <v>6181.1</v>
      </c>
      <c r="H34" s="9">
        <f t="shared" si="7"/>
        <v>5821.5</v>
      </c>
      <c r="I34" s="9">
        <f t="shared" si="7"/>
        <v>5275.6</v>
      </c>
      <c r="J34" s="11">
        <f t="shared" si="7"/>
        <v>5275.6</v>
      </c>
      <c r="K34" s="11">
        <f t="shared" si="7"/>
        <v>5275.6</v>
      </c>
      <c r="L34" s="11">
        <f t="shared" si="7"/>
        <v>5275.6</v>
      </c>
      <c r="M34" s="11">
        <f t="shared" si="7"/>
        <v>5275.6</v>
      </c>
      <c r="N34" s="53"/>
      <c r="O34" s="53"/>
      <c r="P34" s="13"/>
    </row>
    <row r="35" spans="1:16" ht="15.75">
      <c r="A35" s="3"/>
      <c r="B35" s="4" t="s">
        <v>4</v>
      </c>
      <c r="C35" s="4"/>
      <c r="D35" s="9">
        <f aca="true" t="shared" si="8" ref="D35:M38">SUM(D55+D82+D122+D158+D193+D228)</f>
        <v>0</v>
      </c>
      <c r="E35" s="9">
        <f t="shared" si="8"/>
        <v>0</v>
      </c>
      <c r="F35" s="9">
        <f t="shared" si="8"/>
        <v>0</v>
      </c>
      <c r="G35" s="9">
        <f t="shared" si="8"/>
        <v>0</v>
      </c>
      <c r="H35" s="9">
        <f t="shared" si="8"/>
        <v>0</v>
      </c>
      <c r="I35" s="9">
        <f t="shared" si="8"/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  <c r="M35" s="11">
        <f t="shared" si="8"/>
        <v>0</v>
      </c>
      <c r="N35" s="53"/>
      <c r="O35" s="53"/>
      <c r="P35" s="13"/>
    </row>
    <row r="36" spans="1:16" ht="15.75">
      <c r="A36" s="3"/>
      <c r="B36" s="4" t="s">
        <v>5</v>
      </c>
      <c r="C36" s="4"/>
      <c r="D36" s="9">
        <f t="shared" si="8"/>
        <v>0</v>
      </c>
      <c r="E36" s="9">
        <f t="shared" si="8"/>
        <v>0</v>
      </c>
      <c r="F36" s="9">
        <f t="shared" si="8"/>
        <v>0</v>
      </c>
      <c r="G36" s="9">
        <f t="shared" si="8"/>
        <v>0</v>
      </c>
      <c r="H36" s="9">
        <f t="shared" si="8"/>
        <v>0</v>
      </c>
      <c r="I36" s="9">
        <f t="shared" si="8"/>
        <v>0</v>
      </c>
      <c r="J36" s="11">
        <f t="shared" si="8"/>
        <v>0</v>
      </c>
      <c r="K36" s="11">
        <f t="shared" si="8"/>
        <v>0</v>
      </c>
      <c r="L36" s="11">
        <f t="shared" si="8"/>
        <v>0</v>
      </c>
      <c r="M36" s="11">
        <v>0</v>
      </c>
      <c r="N36" s="53"/>
      <c r="O36" s="53"/>
      <c r="P36" s="13"/>
    </row>
    <row r="37" spans="1:16" ht="15.75">
      <c r="A37" s="3"/>
      <c r="B37" s="4" t="s">
        <v>6</v>
      </c>
      <c r="C37" s="4"/>
      <c r="D37" s="9">
        <v>52079</v>
      </c>
      <c r="E37" s="9">
        <f t="shared" si="8"/>
        <v>7439.7</v>
      </c>
      <c r="F37" s="9">
        <f t="shared" si="8"/>
        <v>6258.7</v>
      </c>
      <c r="G37" s="9">
        <v>6181.1</v>
      </c>
      <c r="H37" s="9">
        <f t="shared" si="8"/>
        <v>5821.5</v>
      </c>
      <c r="I37" s="9">
        <f t="shared" si="8"/>
        <v>5275.6</v>
      </c>
      <c r="J37" s="11">
        <f t="shared" si="8"/>
        <v>5275.6</v>
      </c>
      <c r="K37" s="11">
        <f t="shared" si="8"/>
        <v>5275.6</v>
      </c>
      <c r="L37" s="11">
        <v>5275.6</v>
      </c>
      <c r="M37" s="11">
        <v>5275.6</v>
      </c>
      <c r="N37" s="53"/>
      <c r="O37" s="53"/>
      <c r="P37" s="13"/>
    </row>
    <row r="38" spans="1:16" ht="15.75">
      <c r="A38" s="3"/>
      <c r="B38" s="4" t="s">
        <v>7</v>
      </c>
      <c r="C38" s="4"/>
      <c r="D38" s="9">
        <f t="shared" si="8"/>
        <v>0</v>
      </c>
      <c r="E38" s="9">
        <f t="shared" si="8"/>
        <v>0</v>
      </c>
      <c r="F38" s="9">
        <f t="shared" si="8"/>
        <v>0</v>
      </c>
      <c r="G38" s="9">
        <f t="shared" si="8"/>
        <v>0</v>
      </c>
      <c r="H38" s="9">
        <f t="shared" si="8"/>
        <v>0</v>
      </c>
      <c r="I38" s="9">
        <f t="shared" si="8"/>
        <v>0</v>
      </c>
      <c r="J38" s="11">
        <f t="shared" si="8"/>
        <v>0</v>
      </c>
      <c r="K38" s="11">
        <f t="shared" si="8"/>
        <v>0</v>
      </c>
      <c r="L38" s="11">
        <f t="shared" si="8"/>
        <v>0</v>
      </c>
      <c r="M38" s="11">
        <f t="shared" si="8"/>
        <v>0</v>
      </c>
      <c r="N38" s="53"/>
      <c r="O38" s="53"/>
      <c r="P38" s="13"/>
    </row>
    <row r="39" spans="1:16" ht="75">
      <c r="A39" s="21">
        <v>2</v>
      </c>
      <c r="B39" s="25" t="s">
        <v>105</v>
      </c>
      <c r="C39" s="23"/>
      <c r="D39" s="24">
        <f>SUM(D40:D43)</f>
        <v>1039</v>
      </c>
      <c r="E39" s="30">
        <f aca="true" t="shared" si="9" ref="E39:M39">SUM(E40:E43)</f>
        <v>83</v>
      </c>
      <c r="F39" s="30">
        <f t="shared" si="9"/>
        <v>90</v>
      </c>
      <c r="G39" s="30">
        <f t="shared" si="9"/>
        <v>276.2</v>
      </c>
      <c r="H39" s="30">
        <v>98.3</v>
      </c>
      <c r="I39" s="30">
        <v>98.3</v>
      </c>
      <c r="J39" s="30">
        <f t="shared" si="9"/>
        <v>98.3</v>
      </c>
      <c r="K39" s="30">
        <f t="shared" si="9"/>
        <v>98.3</v>
      </c>
      <c r="L39" s="30">
        <f t="shared" si="9"/>
        <v>98.3</v>
      </c>
      <c r="M39" s="30">
        <f t="shared" si="9"/>
        <v>98.3</v>
      </c>
      <c r="N39" s="55"/>
      <c r="O39" s="55"/>
      <c r="P39" s="13"/>
    </row>
    <row r="40" spans="1:16" ht="15.75">
      <c r="A40" s="3"/>
      <c r="B40" s="4" t="s">
        <v>4</v>
      </c>
      <c r="C40" s="4"/>
      <c r="D40" s="9">
        <f>SUM(D45+D50+D55)</f>
        <v>0</v>
      </c>
      <c r="E40" s="9">
        <f aca="true" t="shared" si="10" ref="E40:M40">SUM(E45+E50+E55)</f>
        <v>0</v>
      </c>
      <c r="F40" s="9">
        <f t="shared" si="10"/>
        <v>0</v>
      </c>
      <c r="G40" s="9">
        <f t="shared" si="10"/>
        <v>0</v>
      </c>
      <c r="H40" s="9">
        <f t="shared" si="10"/>
        <v>0</v>
      </c>
      <c r="I40" s="9">
        <f t="shared" si="10"/>
        <v>0</v>
      </c>
      <c r="J40" s="11">
        <f t="shared" si="10"/>
        <v>0</v>
      </c>
      <c r="K40" s="11">
        <f t="shared" si="10"/>
        <v>0</v>
      </c>
      <c r="L40" s="11">
        <f t="shared" si="10"/>
        <v>0</v>
      </c>
      <c r="M40" s="11">
        <f t="shared" si="10"/>
        <v>0</v>
      </c>
      <c r="N40" s="53"/>
      <c r="O40" s="53"/>
      <c r="P40" s="13"/>
    </row>
    <row r="41" spans="1:16" ht="15.75">
      <c r="A41" s="3"/>
      <c r="B41" s="4" t="s">
        <v>5</v>
      </c>
      <c r="C41" s="4"/>
      <c r="D41" s="9">
        <f aca="true" t="shared" si="11" ref="D41:M43">SUM(D46+D51+D56)</f>
        <v>0</v>
      </c>
      <c r="E41" s="9">
        <f t="shared" si="11"/>
        <v>0</v>
      </c>
      <c r="F41" s="9">
        <f t="shared" si="11"/>
        <v>0</v>
      </c>
      <c r="G41" s="9">
        <f t="shared" si="11"/>
        <v>0</v>
      </c>
      <c r="H41" s="9">
        <f t="shared" si="11"/>
        <v>0</v>
      </c>
      <c r="I41" s="9">
        <f t="shared" si="11"/>
        <v>0</v>
      </c>
      <c r="J41" s="11">
        <f t="shared" si="11"/>
        <v>0</v>
      </c>
      <c r="K41" s="11">
        <f t="shared" si="11"/>
        <v>0</v>
      </c>
      <c r="L41" s="11">
        <f t="shared" si="11"/>
        <v>0</v>
      </c>
      <c r="M41" s="11">
        <f t="shared" si="11"/>
        <v>0</v>
      </c>
      <c r="N41" s="53"/>
      <c r="O41" s="53"/>
      <c r="P41" s="13"/>
    </row>
    <row r="42" spans="1:16" ht="15.75">
      <c r="A42" s="3"/>
      <c r="B42" s="4" t="s">
        <v>6</v>
      </c>
      <c r="C42" s="4"/>
      <c r="D42" s="9">
        <f t="shared" si="11"/>
        <v>1039</v>
      </c>
      <c r="E42" s="9">
        <f t="shared" si="11"/>
        <v>83</v>
      </c>
      <c r="F42" s="9">
        <f t="shared" si="11"/>
        <v>90</v>
      </c>
      <c r="G42" s="9">
        <f t="shared" si="11"/>
        <v>276.2</v>
      </c>
      <c r="H42" s="9">
        <f t="shared" si="11"/>
        <v>98.3</v>
      </c>
      <c r="I42" s="9">
        <f t="shared" si="11"/>
        <v>98.3</v>
      </c>
      <c r="J42" s="11">
        <v>98.3</v>
      </c>
      <c r="K42" s="11">
        <v>98.3</v>
      </c>
      <c r="L42" s="11">
        <f t="shared" si="11"/>
        <v>98.3</v>
      </c>
      <c r="M42" s="11">
        <f t="shared" si="11"/>
        <v>98.3</v>
      </c>
      <c r="N42" s="53"/>
      <c r="O42" s="53"/>
      <c r="P42" s="13"/>
    </row>
    <row r="43" spans="1:16" ht="15.75">
      <c r="A43" s="3"/>
      <c r="B43" s="4" t="s">
        <v>7</v>
      </c>
      <c r="C43" s="4"/>
      <c r="D43" s="9">
        <f t="shared" si="11"/>
        <v>0</v>
      </c>
      <c r="E43" s="9">
        <f t="shared" si="11"/>
        <v>0</v>
      </c>
      <c r="F43" s="9">
        <f t="shared" si="11"/>
        <v>0</v>
      </c>
      <c r="G43" s="9">
        <f t="shared" si="11"/>
        <v>0</v>
      </c>
      <c r="H43" s="9">
        <f t="shared" si="11"/>
        <v>0</v>
      </c>
      <c r="I43" s="9">
        <f t="shared" si="11"/>
        <v>0</v>
      </c>
      <c r="J43" s="11">
        <f t="shared" si="11"/>
        <v>0</v>
      </c>
      <c r="K43" s="11">
        <f t="shared" si="11"/>
        <v>0</v>
      </c>
      <c r="L43" s="11">
        <f t="shared" si="11"/>
        <v>0</v>
      </c>
      <c r="M43" s="11">
        <f t="shared" si="11"/>
        <v>0</v>
      </c>
      <c r="N43" s="53"/>
      <c r="O43" s="53"/>
      <c r="P43" s="13"/>
    </row>
    <row r="44" spans="1:16" ht="47.25">
      <c r="A44" s="3" t="s">
        <v>12</v>
      </c>
      <c r="B44" s="4" t="s">
        <v>8</v>
      </c>
      <c r="C44" s="4"/>
      <c r="D44" s="9">
        <f>SUM(D45:D48)</f>
        <v>0</v>
      </c>
      <c r="E44" s="9">
        <f aca="true" t="shared" si="12" ref="E44:M44">SUM(E45:E48)</f>
        <v>0</v>
      </c>
      <c r="F44" s="9">
        <f t="shared" si="12"/>
        <v>0</v>
      </c>
      <c r="G44" s="9">
        <f t="shared" si="12"/>
        <v>0</v>
      </c>
      <c r="H44" s="9">
        <f t="shared" si="12"/>
        <v>0</v>
      </c>
      <c r="I44" s="9">
        <f t="shared" si="12"/>
        <v>0</v>
      </c>
      <c r="J44" s="11">
        <f t="shared" si="12"/>
        <v>0</v>
      </c>
      <c r="K44" s="11">
        <v>0</v>
      </c>
      <c r="L44" s="11">
        <v>0</v>
      </c>
      <c r="M44" s="11">
        <f t="shared" si="12"/>
        <v>0</v>
      </c>
      <c r="N44" s="53"/>
      <c r="O44" s="53"/>
      <c r="P44" s="13"/>
    </row>
    <row r="45" spans="1:16" ht="15.75">
      <c r="A45" s="3"/>
      <c r="B45" s="4" t="s">
        <v>4</v>
      </c>
      <c r="C45" s="4"/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11">
        <v>0</v>
      </c>
      <c r="K45" s="11">
        <v>0</v>
      </c>
      <c r="L45" s="11">
        <v>0</v>
      </c>
      <c r="M45" s="11">
        <v>0</v>
      </c>
      <c r="N45" s="53"/>
      <c r="O45" s="53"/>
      <c r="P45" s="13"/>
    </row>
    <row r="46" spans="1:16" ht="15.75">
      <c r="A46" s="3"/>
      <c r="B46" s="4" t="s">
        <v>5</v>
      </c>
      <c r="C46" s="4"/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11">
        <v>0</v>
      </c>
      <c r="K46" s="11">
        <v>0</v>
      </c>
      <c r="L46" s="11">
        <v>0</v>
      </c>
      <c r="M46" s="11">
        <v>0</v>
      </c>
      <c r="N46" s="53"/>
      <c r="O46" s="53"/>
      <c r="P46" s="13"/>
    </row>
    <row r="47" spans="1:16" ht="15.75">
      <c r="A47" s="3"/>
      <c r="B47" s="4" t="s">
        <v>6</v>
      </c>
      <c r="C47" s="4"/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11">
        <v>0</v>
      </c>
      <c r="K47" s="11">
        <v>0</v>
      </c>
      <c r="L47" s="11">
        <v>0</v>
      </c>
      <c r="M47" s="11">
        <v>0</v>
      </c>
      <c r="N47" s="53"/>
      <c r="O47" s="53"/>
      <c r="P47" s="13"/>
    </row>
    <row r="48" spans="1:16" ht="15.75">
      <c r="A48" s="3"/>
      <c r="B48" s="4" t="s">
        <v>7</v>
      </c>
      <c r="C48" s="4"/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11">
        <v>0</v>
      </c>
      <c r="K48" s="11">
        <v>0</v>
      </c>
      <c r="L48" s="11">
        <v>0</v>
      </c>
      <c r="M48" s="11">
        <v>0</v>
      </c>
      <c r="N48" s="53"/>
      <c r="O48" s="53"/>
      <c r="P48" s="13"/>
    </row>
    <row r="49" spans="1:16" ht="63">
      <c r="A49" s="3" t="s">
        <v>13</v>
      </c>
      <c r="B49" s="4" t="s">
        <v>14</v>
      </c>
      <c r="C49" s="4"/>
      <c r="D49" s="9">
        <f>SUM(D50:D53)</f>
        <v>0</v>
      </c>
      <c r="E49" s="9">
        <f aca="true" t="shared" si="13" ref="E49:M49">SUM(E50:E53)</f>
        <v>0</v>
      </c>
      <c r="F49" s="9">
        <f t="shared" si="13"/>
        <v>0</v>
      </c>
      <c r="G49" s="9">
        <f t="shared" si="13"/>
        <v>0</v>
      </c>
      <c r="H49" s="9">
        <f t="shared" si="13"/>
        <v>0</v>
      </c>
      <c r="I49" s="9">
        <f t="shared" si="13"/>
        <v>0</v>
      </c>
      <c r="J49" s="11">
        <f t="shared" si="13"/>
        <v>0</v>
      </c>
      <c r="K49" s="11">
        <f t="shared" si="13"/>
        <v>0</v>
      </c>
      <c r="L49" s="11">
        <f t="shared" si="13"/>
        <v>0</v>
      </c>
      <c r="M49" s="11">
        <f t="shared" si="13"/>
        <v>0</v>
      </c>
      <c r="N49" s="53"/>
      <c r="O49" s="53"/>
      <c r="P49" s="13"/>
    </row>
    <row r="50" spans="1:16" ht="15.75">
      <c r="A50" s="3"/>
      <c r="B50" s="4" t="s">
        <v>4</v>
      </c>
      <c r="C50" s="4"/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11">
        <v>0</v>
      </c>
      <c r="K50" s="11">
        <v>0</v>
      </c>
      <c r="L50" s="11">
        <v>0</v>
      </c>
      <c r="M50" s="11"/>
      <c r="N50" s="53"/>
      <c r="O50" s="53"/>
      <c r="P50" s="13"/>
    </row>
    <row r="51" spans="1:16" ht="15.75">
      <c r="A51" s="3"/>
      <c r="B51" s="4" t="s">
        <v>5</v>
      </c>
      <c r="C51" s="4"/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11">
        <v>0</v>
      </c>
      <c r="K51" s="11">
        <v>0</v>
      </c>
      <c r="L51" s="11">
        <v>0</v>
      </c>
      <c r="M51" s="11">
        <v>0</v>
      </c>
      <c r="N51" s="53"/>
      <c r="O51" s="53"/>
      <c r="P51" s="13"/>
    </row>
    <row r="52" spans="1:16" ht="15.75">
      <c r="A52" s="3"/>
      <c r="B52" s="4" t="s">
        <v>6</v>
      </c>
      <c r="C52" s="4"/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11">
        <v>0</v>
      </c>
      <c r="K52" s="11">
        <v>0</v>
      </c>
      <c r="L52" s="11">
        <v>0</v>
      </c>
      <c r="M52" s="11"/>
      <c r="N52" s="53"/>
      <c r="O52" s="53"/>
      <c r="P52" s="13"/>
    </row>
    <row r="53" spans="1:16" ht="15.75">
      <c r="A53" s="3"/>
      <c r="B53" s="4" t="s">
        <v>7</v>
      </c>
      <c r="C53" s="4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11">
        <v>0</v>
      </c>
      <c r="K53" s="11">
        <v>0</v>
      </c>
      <c r="L53" s="11">
        <v>0</v>
      </c>
      <c r="M53" s="11">
        <v>0</v>
      </c>
      <c r="N53" s="53"/>
      <c r="O53" s="53"/>
      <c r="P53" s="13"/>
    </row>
    <row r="54" spans="1:16" ht="31.5">
      <c r="A54" s="3" t="s">
        <v>15</v>
      </c>
      <c r="B54" s="4" t="s">
        <v>16</v>
      </c>
      <c r="C54" s="4"/>
      <c r="D54" s="9">
        <f>SUM(D55:D58)</f>
        <v>1039</v>
      </c>
      <c r="E54" s="9">
        <f aca="true" t="shared" si="14" ref="E54:M54">SUM(E55:E58)</f>
        <v>83</v>
      </c>
      <c r="F54" s="9">
        <f t="shared" si="14"/>
        <v>90</v>
      </c>
      <c r="G54" s="9">
        <f t="shared" si="14"/>
        <v>276.2</v>
      </c>
      <c r="H54" s="9">
        <f t="shared" si="14"/>
        <v>98.3</v>
      </c>
      <c r="I54" s="9">
        <f t="shared" si="14"/>
        <v>98.3</v>
      </c>
      <c r="J54" s="11">
        <f t="shared" si="14"/>
        <v>98.3</v>
      </c>
      <c r="K54" s="11">
        <v>98.3</v>
      </c>
      <c r="L54" s="11">
        <f t="shared" si="14"/>
        <v>98.3</v>
      </c>
      <c r="M54" s="11">
        <f t="shared" si="14"/>
        <v>98.3</v>
      </c>
      <c r="N54" s="53"/>
      <c r="O54" s="53"/>
      <c r="P54" s="13"/>
    </row>
    <row r="55" spans="1:16" ht="15.75">
      <c r="A55" s="3"/>
      <c r="B55" s="4" t="s">
        <v>4</v>
      </c>
      <c r="C55" s="4"/>
      <c r="D55" s="9">
        <f>SUM(D62)</f>
        <v>0</v>
      </c>
      <c r="E55" s="9">
        <f aca="true" t="shared" si="15" ref="E55:M55">SUM(E62)</f>
        <v>0</v>
      </c>
      <c r="F55" s="9">
        <f t="shared" si="15"/>
        <v>0</v>
      </c>
      <c r="G55" s="9">
        <f t="shared" si="15"/>
        <v>0</v>
      </c>
      <c r="H55" s="9">
        <f t="shared" si="15"/>
        <v>0</v>
      </c>
      <c r="I55" s="9">
        <f t="shared" si="15"/>
        <v>0</v>
      </c>
      <c r="J55" s="11">
        <f t="shared" si="15"/>
        <v>0</v>
      </c>
      <c r="K55" s="11">
        <f t="shared" si="15"/>
        <v>0</v>
      </c>
      <c r="L55" s="11">
        <f t="shared" si="15"/>
        <v>0</v>
      </c>
      <c r="M55" s="11">
        <f t="shared" si="15"/>
        <v>0</v>
      </c>
      <c r="N55" s="53"/>
      <c r="O55" s="53"/>
      <c r="P55" s="13"/>
    </row>
    <row r="56" spans="1:16" ht="15.75">
      <c r="A56" s="3"/>
      <c r="B56" s="4" t="s">
        <v>5</v>
      </c>
      <c r="C56" s="4"/>
      <c r="D56" s="9">
        <f aca="true" t="shared" si="16" ref="D56:M58">SUM(D63)</f>
        <v>0</v>
      </c>
      <c r="E56" s="9">
        <f t="shared" si="16"/>
        <v>0</v>
      </c>
      <c r="F56" s="9">
        <f t="shared" si="16"/>
        <v>0</v>
      </c>
      <c r="G56" s="9">
        <f t="shared" si="16"/>
        <v>0</v>
      </c>
      <c r="H56" s="9">
        <f t="shared" si="16"/>
        <v>0</v>
      </c>
      <c r="I56" s="9">
        <f t="shared" si="16"/>
        <v>0</v>
      </c>
      <c r="J56" s="11">
        <f t="shared" si="16"/>
        <v>0</v>
      </c>
      <c r="K56" s="11">
        <f t="shared" si="16"/>
        <v>0</v>
      </c>
      <c r="L56" s="11">
        <f t="shared" si="16"/>
        <v>0</v>
      </c>
      <c r="M56" s="11">
        <f t="shared" si="16"/>
        <v>0</v>
      </c>
      <c r="N56" s="53"/>
      <c r="O56" s="53"/>
      <c r="P56" s="13"/>
    </row>
    <row r="57" spans="1:16" ht="15.75">
      <c r="A57" s="3"/>
      <c r="B57" s="4" t="s">
        <v>6</v>
      </c>
      <c r="C57" s="4"/>
      <c r="D57" s="9">
        <v>1039</v>
      </c>
      <c r="E57" s="9">
        <f t="shared" si="16"/>
        <v>83</v>
      </c>
      <c r="F57" s="9">
        <f t="shared" si="16"/>
        <v>90</v>
      </c>
      <c r="G57" s="9">
        <v>276.2</v>
      </c>
      <c r="H57" s="9">
        <v>98.3</v>
      </c>
      <c r="I57" s="9">
        <v>98.3</v>
      </c>
      <c r="J57" s="11">
        <v>98.3</v>
      </c>
      <c r="K57" s="11">
        <f t="shared" si="16"/>
        <v>98.3</v>
      </c>
      <c r="L57" s="11">
        <f t="shared" si="16"/>
        <v>98.3</v>
      </c>
      <c r="M57" s="11">
        <f t="shared" si="16"/>
        <v>98.3</v>
      </c>
      <c r="N57" s="53"/>
      <c r="O57" s="53"/>
      <c r="P57" s="13"/>
    </row>
    <row r="58" spans="1:16" ht="15.75">
      <c r="A58" s="3"/>
      <c r="B58" s="4" t="s">
        <v>7</v>
      </c>
      <c r="C58" s="4"/>
      <c r="D58" s="9">
        <f t="shared" si="16"/>
        <v>0</v>
      </c>
      <c r="E58" s="9">
        <f t="shared" si="16"/>
        <v>0</v>
      </c>
      <c r="F58" s="9">
        <f t="shared" si="16"/>
        <v>0</v>
      </c>
      <c r="G58" s="9">
        <f t="shared" si="16"/>
        <v>0</v>
      </c>
      <c r="H58" s="9">
        <f t="shared" si="16"/>
        <v>0</v>
      </c>
      <c r="I58" s="9">
        <f t="shared" si="16"/>
        <v>0</v>
      </c>
      <c r="J58" s="11">
        <f t="shared" si="16"/>
        <v>0</v>
      </c>
      <c r="K58" s="11">
        <f t="shared" si="16"/>
        <v>0</v>
      </c>
      <c r="L58" s="11">
        <f t="shared" si="16"/>
        <v>0</v>
      </c>
      <c r="M58" s="11">
        <f t="shared" si="16"/>
        <v>0</v>
      </c>
      <c r="N58" s="53"/>
      <c r="O58" s="53"/>
      <c r="P58" s="13"/>
    </row>
    <row r="59" spans="1:16" ht="15.75">
      <c r="A59" s="3"/>
      <c r="B59" s="61" t="s">
        <v>75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3"/>
      <c r="P59" s="13"/>
    </row>
    <row r="60" spans="1:16" ht="15.75">
      <c r="A60" s="2"/>
      <c r="B60" s="64" t="s">
        <v>74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6"/>
      <c r="P60" s="13"/>
    </row>
    <row r="61" spans="1:16" ht="47.25">
      <c r="A61" s="3" t="s">
        <v>17</v>
      </c>
      <c r="B61" s="5" t="s">
        <v>68</v>
      </c>
      <c r="C61" s="17" t="s">
        <v>18</v>
      </c>
      <c r="D61" s="9">
        <f>SUM(D62:D65)</f>
        <v>1039</v>
      </c>
      <c r="E61" s="9">
        <f>SUM(E62:E65)</f>
        <v>83</v>
      </c>
      <c r="F61" s="9">
        <f>SUM(F62:F65)</f>
        <v>90</v>
      </c>
      <c r="G61" s="9">
        <f>G64</f>
        <v>276.2</v>
      </c>
      <c r="H61" s="9">
        <f>H64</f>
        <v>98.3</v>
      </c>
      <c r="I61" s="9">
        <f>I64</f>
        <v>98.3</v>
      </c>
      <c r="J61" s="11">
        <f>J64</f>
        <v>98.3</v>
      </c>
      <c r="K61" s="11">
        <f>K64</f>
        <v>98.3</v>
      </c>
      <c r="L61" s="11">
        <f>L64</f>
        <v>98.3</v>
      </c>
      <c r="M61" s="11">
        <f>M64</f>
        <v>98.3</v>
      </c>
      <c r="N61" s="33" t="s">
        <v>81</v>
      </c>
      <c r="O61" s="34"/>
      <c r="P61" s="13"/>
    </row>
    <row r="62" spans="1:16" ht="15.75">
      <c r="A62" s="3"/>
      <c r="B62" s="4" t="s">
        <v>4</v>
      </c>
      <c r="C62" s="4"/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11">
        <v>0</v>
      </c>
      <c r="K62" s="11">
        <v>0</v>
      </c>
      <c r="L62" s="11">
        <v>0</v>
      </c>
      <c r="M62" s="11">
        <v>0</v>
      </c>
      <c r="N62" s="53"/>
      <c r="O62" s="53"/>
      <c r="P62" s="13"/>
    </row>
    <row r="63" spans="1:16" ht="15.75">
      <c r="A63" s="3"/>
      <c r="B63" s="4" t="s">
        <v>5</v>
      </c>
      <c r="C63" s="4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11">
        <v>0</v>
      </c>
      <c r="K63" s="11">
        <v>0</v>
      </c>
      <c r="L63" s="11">
        <v>0</v>
      </c>
      <c r="M63" s="11">
        <v>0</v>
      </c>
      <c r="N63" s="53"/>
      <c r="O63" s="53"/>
      <c r="P63" s="13"/>
    </row>
    <row r="64" spans="1:16" ht="15.75">
      <c r="A64" s="3"/>
      <c r="B64" s="4" t="s">
        <v>6</v>
      </c>
      <c r="C64" s="4"/>
      <c r="D64" s="14">
        <v>1039</v>
      </c>
      <c r="E64" s="9">
        <v>83</v>
      </c>
      <c r="F64" s="9">
        <v>90</v>
      </c>
      <c r="G64" s="9">
        <v>276.2</v>
      </c>
      <c r="H64" s="9">
        <v>98.3</v>
      </c>
      <c r="I64" s="9">
        <v>98.3</v>
      </c>
      <c r="J64" s="27">
        <v>98.3</v>
      </c>
      <c r="K64" s="27">
        <v>98.3</v>
      </c>
      <c r="L64" s="27">
        <v>98.3</v>
      </c>
      <c r="M64" s="27">
        <v>98.3</v>
      </c>
      <c r="N64" s="67"/>
      <c r="O64" s="68"/>
      <c r="P64" s="13"/>
    </row>
    <row r="65" spans="1:16" ht="15.75">
      <c r="A65" s="3"/>
      <c r="B65" s="4" t="s">
        <v>7</v>
      </c>
      <c r="C65" s="4"/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11">
        <v>0</v>
      </c>
      <c r="K65" s="11">
        <v>0</v>
      </c>
      <c r="L65" s="11">
        <v>0</v>
      </c>
      <c r="M65" s="11">
        <v>0</v>
      </c>
      <c r="N65" s="53"/>
      <c r="O65" s="53"/>
      <c r="P65" s="13"/>
    </row>
    <row r="66" spans="1:16" ht="140.25" customHeight="1">
      <c r="A66" s="21">
        <v>3</v>
      </c>
      <c r="B66" s="22" t="s">
        <v>104</v>
      </c>
      <c r="C66" s="23"/>
      <c r="D66" s="31">
        <f>SUM(D67:D70)</f>
        <v>50199.9</v>
      </c>
      <c r="E66" s="31">
        <f aca="true" t="shared" si="17" ref="E66:M66">SUM(E67:E70)</f>
        <v>6804.8</v>
      </c>
      <c r="F66" s="31">
        <f t="shared" si="17"/>
        <v>6112.4</v>
      </c>
      <c r="G66" s="31">
        <v>5830.8</v>
      </c>
      <c r="H66" s="31">
        <f>SUM(H67:H70)</f>
        <v>5696.9</v>
      </c>
      <c r="I66" s="31">
        <v>5151</v>
      </c>
      <c r="J66" s="31">
        <f t="shared" si="17"/>
        <v>5151</v>
      </c>
      <c r="K66" s="31">
        <f t="shared" si="17"/>
        <v>5151</v>
      </c>
      <c r="L66" s="31">
        <f t="shared" si="17"/>
        <v>5151</v>
      </c>
      <c r="M66" s="31">
        <f t="shared" si="17"/>
        <v>5151</v>
      </c>
      <c r="N66" s="55"/>
      <c r="O66" s="55"/>
      <c r="P66" s="13"/>
    </row>
    <row r="67" spans="1:16" ht="15.75">
      <c r="A67" s="3"/>
      <c r="B67" s="4" t="s">
        <v>4</v>
      </c>
      <c r="C67" s="4"/>
      <c r="D67" s="11">
        <f>SUM(D72+D77+D82)</f>
        <v>0</v>
      </c>
      <c r="E67" s="11">
        <f aca="true" t="shared" si="18" ref="E67:L67">SUM(E72+E77+E82)</f>
        <v>0</v>
      </c>
      <c r="F67" s="11">
        <f t="shared" si="18"/>
        <v>0</v>
      </c>
      <c r="G67" s="11">
        <f t="shared" si="18"/>
        <v>0</v>
      </c>
      <c r="H67" s="11">
        <f t="shared" si="18"/>
        <v>0</v>
      </c>
      <c r="I67" s="11">
        <f t="shared" si="18"/>
        <v>0</v>
      </c>
      <c r="J67" s="11">
        <f t="shared" si="18"/>
        <v>0</v>
      </c>
      <c r="K67" s="11">
        <f t="shared" si="18"/>
        <v>0</v>
      </c>
      <c r="L67" s="11">
        <f t="shared" si="18"/>
        <v>0</v>
      </c>
      <c r="M67" s="11">
        <v>0</v>
      </c>
      <c r="N67" s="53"/>
      <c r="O67" s="53"/>
      <c r="P67" s="13"/>
    </row>
    <row r="68" spans="1:16" ht="15.75">
      <c r="A68" s="3"/>
      <c r="B68" s="4" t="s">
        <v>5</v>
      </c>
      <c r="C68" s="4"/>
      <c r="D68" s="11">
        <f aca="true" t="shared" si="19" ref="D68:M70">SUM(D73+D78+D83)</f>
        <v>0</v>
      </c>
      <c r="E68" s="11">
        <f t="shared" si="19"/>
        <v>0</v>
      </c>
      <c r="F68" s="11">
        <f t="shared" si="19"/>
        <v>0</v>
      </c>
      <c r="G68" s="11">
        <f t="shared" si="19"/>
        <v>0</v>
      </c>
      <c r="H68" s="11">
        <f t="shared" si="19"/>
        <v>0</v>
      </c>
      <c r="I68" s="11">
        <f t="shared" si="19"/>
        <v>0</v>
      </c>
      <c r="J68" s="11">
        <f t="shared" si="19"/>
        <v>0</v>
      </c>
      <c r="K68" s="11">
        <f t="shared" si="19"/>
        <v>0</v>
      </c>
      <c r="L68" s="11">
        <f t="shared" si="19"/>
        <v>0</v>
      </c>
      <c r="M68" s="11">
        <f t="shared" si="19"/>
        <v>0</v>
      </c>
      <c r="N68" s="53"/>
      <c r="O68" s="53"/>
      <c r="P68" s="13"/>
    </row>
    <row r="69" spans="1:16" ht="15.75">
      <c r="A69" s="3"/>
      <c r="B69" s="4" t="s">
        <v>6</v>
      </c>
      <c r="C69" s="4"/>
      <c r="D69" s="11">
        <f t="shared" si="19"/>
        <v>50199.9</v>
      </c>
      <c r="E69" s="11">
        <f t="shared" si="19"/>
        <v>6804.8</v>
      </c>
      <c r="F69" s="11">
        <f t="shared" si="19"/>
        <v>6112.4</v>
      </c>
      <c r="G69" s="11">
        <f t="shared" si="19"/>
        <v>5830.8</v>
      </c>
      <c r="H69" s="11">
        <f t="shared" si="19"/>
        <v>5696.9</v>
      </c>
      <c r="I69" s="11">
        <f t="shared" si="19"/>
        <v>5151</v>
      </c>
      <c r="J69" s="11">
        <f t="shared" si="19"/>
        <v>5151</v>
      </c>
      <c r="K69" s="11">
        <f t="shared" si="19"/>
        <v>5151</v>
      </c>
      <c r="L69" s="11">
        <v>5151</v>
      </c>
      <c r="M69" s="11">
        <v>5151</v>
      </c>
      <c r="N69" s="53"/>
      <c r="O69" s="53"/>
      <c r="P69" s="13"/>
    </row>
    <row r="70" spans="1:16" ht="15.75">
      <c r="A70" s="3"/>
      <c r="B70" s="4" t="s">
        <v>7</v>
      </c>
      <c r="C70" s="4"/>
      <c r="D70" s="11">
        <f t="shared" si="19"/>
        <v>0</v>
      </c>
      <c r="E70" s="11">
        <f t="shared" si="19"/>
        <v>0</v>
      </c>
      <c r="F70" s="11">
        <f t="shared" si="19"/>
        <v>0</v>
      </c>
      <c r="G70" s="11">
        <f t="shared" si="19"/>
        <v>0</v>
      </c>
      <c r="H70" s="11">
        <f t="shared" si="19"/>
        <v>0</v>
      </c>
      <c r="I70" s="11">
        <f t="shared" si="19"/>
        <v>0</v>
      </c>
      <c r="J70" s="11">
        <f t="shared" si="19"/>
        <v>0</v>
      </c>
      <c r="K70" s="11">
        <f t="shared" si="19"/>
        <v>0</v>
      </c>
      <c r="L70" s="11">
        <f t="shared" si="19"/>
        <v>0</v>
      </c>
      <c r="M70" s="11">
        <f t="shared" si="19"/>
        <v>0</v>
      </c>
      <c r="N70" s="53"/>
      <c r="O70" s="53"/>
      <c r="P70" s="13"/>
    </row>
    <row r="71" spans="1:16" ht="47.25">
      <c r="A71" s="3" t="s">
        <v>19</v>
      </c>
      <c r="B71" s="4" t="s">
        <v>8</v>
      </c>
      <c r="C71" s="4"/>
      <c r="D71" s="11">
        <f>SUM(D72:D75)</f>
        <v>0</v>
      </c>
      <c r="E71" s="11">
        <f aca="true" t="shared" si="20" ref="E71:M71">SUM(E72:E75)</f>
        <v>0</v>
      </c>
      <c r="F71" s="11">
        <f t="shared" si="20"/>
        <v>0</v>
      </c>
      <c r="G71" s="11">
        <f t="shared" si="20"/>
        <v>0</v>
      </c>
      <c r="H71" s="11">
        <f t="shared" si="20"/>
        <v>0</v>
      </c>
      <c r="I71" s="11">
        <f t="shared" si="20"/>
        <v>0</v>
      </c>
      <c r="J71" s="11">
        <f t="shared" si="20"/>
        <v>0</v>
      </c>
      <c r="K71" s="11">
        <f t="shared" si="20"/>
        <v>0</v>
      </c>
      <c r="L71" s="11">
        <f t="shared" si="20"/>
        <v>0</v>
      </c>
      <c r="M71" s="11">
        <f t="shared" si="20"/>
        <v>0</v>
      </c>
      <c r="N71" s="53"/>
      <c r="O71" s="53"/>
      <c r="P71" s="13"/>
    </row>
    <row r="72" spans="1:16" ht="15.75">
      <c r="A72" s="3"/>
      <c r="B72" s="4" t="s">
        <v>4</v>
      </c>
      <c r="C72" s="4"/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53"/>
      <c r="O72" s="53"/>
      <c r="P72" s="13"/>
    </row>
    <row r="73" spans="1:16" ht="15.75">
      <c r="A73" s="3"/>
      <c r="B73" s="4" t="s">
        <v>5</v>
      </c>
      <c r="C73" s="4"/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53"/>
      <c r="O73" s="53"/>
      <c r="P73" s="13"/>
    </row>
    <row r="74" spans="1:16" ht="15.75">
      <c r="A74" s="3"/>
      <c r="B74" s="4" t="s">
        <v>6</v>
      </c>
      <c r="C74" s="4"/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53"/>
      <c r="O74" s="53"/>
      <c r="P74" s="13"/>
    </row>
    <row r="75" spans="1:16" ht="15.75">
      <c r="A75" s="3"/>
      <c r="B75" s="4" t="s">
        <v>7</v>
      </c>
      <c r="C75" s="4"/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53"/>
      <c r="O75" s="53"/>
      <c r="P75" s="13"/>
    </row>
    <row r="76" spans="1:16" ht="63">
      <c r="A76" s="3" t="s">
        <v>20</v>
      </c>
      <c r="B76" s="4" t="s">
        <v>14</v>
      </c>
      <c r="C76" s="4"/>
      <c r="D76" s="11">
        <f>SUM(D77:D80)</f>
        <v>0</v>
      </c>
      <c r="E76" s="11">
        <f aca="true" t="shared" si="21" ref="E76:M76">SUM(E77:E80)</f>
        <v>0</v>
      </c>
      <c r="F76" s="11">
        <f t="shared" si="21"/>
        <v>0</v>
      </c>
      <c r="G76" s="11">
        <f t="shared" si="21"/>
        <v>0</v>
      </c>
      <c r="H76" s="11">
        <f t="shared" si="21"/>
        <v>0</v>
      </c>
      <c r="I76" s="11">
        <f t="shared" si="21"/>
        <v>0</v>
      </c>
      <c r="J76" s="11">
        <f t="shared" si="21"/>
        <v>0</v>
      </c>
      <c r="K76" s="11">
        <f t="shared" si="21"/>
        <v>0</v>
      </c>
      <c r="L76" s="11">
        <f t="shared" si="21"/>
        <v>0</v>
      </c>
      <c r="M76" s="11">
        <f t="shared" si="21"/>
        <v>0</v>
      </c>
      <c r="N76" s="53"/>
      <c r="O76" s="53"/>
      <c r="P76" s="13"/>
    </row>
    <row r="77" spans="1:16" ht="15.75">
      <c r="A77" s="3"/>
      <c r="B77" s="4" t="s">
        <v>4</v>
      </c>
      <c r="C77" s="4"/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53"/>
      <c r="O77" s="53"/>
      <c r="P77" s="13"/>
    </row>
    <row r="78" spans="1:16" ht="15.75">
      <c r="A78" s="3"/>
      <c r="B78" s="4" t="s">
        <v>5</v>
      </c>
      <c r="C78" s="4"/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53"/>
      <c r="O78" s="53"/>
      <c r="P78" s="13"/>
    </row>
    <row r="79" spans="1:16" ht="15.75">
      <c r="A79" s="3"/>
      <c r="B79" s="4" t="s">
        <v>6</v>
      </c>
      <c r="C79" s="4"/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53"/>
      <c r="O79" s="53"/>
      <c r="P79" s="13"/>
    </row>
    <row r="80" spans="1:16" ht="15.75">
      <c r="A80" s="3"/>
      <c r="B80" s="4" t="s">
        <v>7</v>
      </c>
      <c r="C80" s="4"/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53"/>
      <c r="O80" s="53"/>
      <c r="P80" s="13"/>
    </row>
    <row r="81" spans="1:16" ht="31.5">
      <c r="A81" s="3" t="s">
        <v>21</v>
      </c>
      <c r="B81" s="4" t="s">
        <v>22</v>
      </c>
      <c r="C81" s="4"/>
      <c r="D81" s="11">
        <f>SUM(D82:D85)</f>
        <v>50199.9</v>
      </c>
      <c r="E81" s="11">
        <f aca="true" t="shared" si="22" ref="E81:M81">SUM(E82:E85)</f>
        <v>6804.8</v>
      </c>
      <c r="F81" s="11">
        <f t="shared" si="22"/>
        <v>6112.4</v>
      </c>
      <c r="G81" s="11">
        <f t="shared" si="22"/>
        <v>5830.8</v>
      </c>
      <c r="H81" s="11">
        <f t="shared" si="22"/>
        <v>5696.9</v>
      </c>
      <c r="I81" s="11">
        <f t="shared" si="22"/>
        <v>5151</v>
      </c>
      <c r="J81" s="11">
        <f t="shared" si="22"/>
        <v>5151</v>
      </c>
      <c r="K81" s="11">
        <f t="shared" si="22"/>
        <v>5151</v>
      </c>
      <c r="L81" s="11">
        <f t="shared" si="22"/>
        <v>5151</v>
      </c>
      <c r="M81" s="11">
        <f t="shared" si="22"/>
        <v>5151</v>
      </c>
      <c r="N81" s="53"/>
      <c r="O81" s="53"/>
      <c r="P81" s="13"/>
    </row>
    <row r="82" spans="1:16" ht="15.75">
      <c r="A82" s="3"/>
      <c r="B82" s="4" t="s">
        <v>4</v>
      </c>
      <c r="C82" s="4"/>
      <c r="D82" s="11">
        <f>SUM(D89+D95+D101)</f>
        <v>0</v>
      </c>
      <c r="E82" s="11">
        <f aca="true" t="shared" si="23" ref="E82:M82">SUM(E89+E95+E101)</f>
        <v>0</v>
      </c>
      <c r="F82" s="11">
        <f t="shared" si="23"/>
        <v>0</v>
      </c>
      <c r="G82" s="11">
        <f t="shared" si="23"/>
        <v>0</v>
      </c>
      <c r="H82" s="11">
        <f t="shared" si="23"/>
        <v>0</v>
      </c>
      <c r="I82" s="11">
        <f t="shared" si="23"/>
        <v>0</v>
      </c>
      <c r="J82" s="11">
        <f t="shared" si="23"/>
        <v>0</v>
      </c>
      <c r="K82" s="11">
        <f t="shared" si="23"/>
        <v>0</v>
      </c>
      <c r="L82" s="11">
        <f t="shared" si="23"/>
        <v>0</v>
      </c>
      <c r="M82" s="11">
        <f t="shared" si="23"/>
        <v>0</v>
      </c>
      <c r="N82" s="53"/>
      <c r="O82" s="53"/>
      <c r="P82" s="13"/>
    </row>
    <row r="83" spans="1:16" ht="15.75">
      <c r="A83" s="3"/>
      <c r="B83" s="4" t="s">
        <v>5</v>
      </c>
      <c r="C83" s="4"/>
      <c r="D83" s="11">
        <f aca="true" t="shared" si="24" ref="D83:M85">SUM(D90+D96+D102)</f>
        <v>0</v>
      </c>
      <c r="E83" s="11">
        <f t="shared" si="24"/>
        <v>0</v>
      </c>
      <c r="F83" s="11">
        <f t="shared" si="24"/>
        <v>0</v>
      </c>
      <c r="G83" s="11">
        <f t="shared" si="24"/>
        <v>0</v>
      </c>
      <c r="H83" s="11">
        <f t="shared" si="24"/>
        <v>0</v>
      </c>
      <c r="I83" s="11">
        <f t="shared" si="24"/>
        <v>0</v>
      </c>
      <c r="J83" s="11">
        <f t="shared" si="24"/>
        <v>0</v>
      </c>
      <c r="K83" s="11">
        <f t="shared" si="24"/>
        <v>0</v>
      </c>
      <c r="L83" s="11">
        <f t="shared" si="24"/>
        <v>0</v>
      </c>
      <c r="M83" s="11">
        <f t="shared" si="24"/>
        <v>0</v>
      </c>
      <c r="N83" s="53"/>
      <c r="O83" s="53"/>
      <c r="P83" s="13"/>
    </row>
    <row r="84" spans="1:16" ht="15.75">
      <c r="A84" s="3"/>
      <c r="B84" s="4" t="s">
        <v>6</v>
      </c>
      <c r="C84" s="4"/>
      <c r="D84" s="11">
        <f>SUM(E84:M84)</f>
        <v>50199.9</v>
      </c>
      <c r="E84" s="11">
        <f t="shared" si="24"/>
        <v>6804.8</v>
      </c>
      <c r="F84" s="11">
        <f t="shared" si="24"/>
        <v>6112.4</v>
      </c>
      <c r="G84" s="11">
        <v>5830.8</v>
      </c>
      <c r="H84" s="11">
        <v>5696.9</v>
      </c>
      <c r="I84" s="11">
        <v>5151</v>
      </c>
      <c r="J84" s="11">
        <v>5151</v>
      </c>
      <c r="K84" s="11">
        <v>5151</v>
      </c>
      <c r="L84" s="11">
        <v>5151</v>
      </c>
      <c r="M84" s="11">
        <v>5151</v>
      </c>
      <c r="N84" s="53"/>
      <c r="O84" s="53"/>
      <c r="P84" s="13"/>
    </row>
    <row r="85" spans="1:16" ht="15.75">
      <c r="A85" s="3"/>
      <c r="B85" s="4" t="s">
        <v>7</v>
      </c>
      <c r="C85" s="4"/>
      <c r="D85" s="11">
        <f t="shared" si="24"/>
        <v>0</v>
      </c>
      <c r="E85" s="11">
        <f t="shared" si="24"/>
        <v>0</v>
      </c>
      <c r="F85" s="11">
        <f t="shared" si="24"/>
        <v>0</v>
      </c>
      <c r="G85" s="11">
        <f t="shared" si="24"/>
        <v>0</v>
      </c>
      <c r="H85" s="11">
        <f t="shared" si="24"/>
        <v>0</v>
      </c>
      <c r="I85" s="11">
        <f t="shared" si="24"/>
        <v>0</v>
      </c>
      <c r="J85" s="11">
        <f t="shared" si="24"/>
        <v>0</v>
      </c>
      <c r="K85" s="11">
        <f t="shared" si="24"/>
        <v>0</v>
      </c>
      <c r="L85" s="11">
        <f t="shared" si="24"/>
        <v>0</v>
      </c>
      <c r="M85" s="11">
        <f t="shared" si="24"/>
        <v>0</v>
      </c>
      <c r="N85" s="53"/>
      <c r="O85" s="53"/>
      <c r="P85" s="13"/>
    </row>
    <row r="86" spans="1:16" ht="15.75">
      <c r="A86" s="3"/>
      <c r="B86" s="61" t="s">
        <v>76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3"/>
      <c r="P86" s="13"/>
    </row>
    <row r="87" spans="1:16" ht="33.75" customHeight="1">
      <c r="A87" s="2"/>
      <c r="B87" s="64" t="s">
        <v>96</v>
      </c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6"/>
      <c r="P87" s="13"/>
    </row>
    <row r="88" spans="1:16" ht="122.25" customHeight="1">
      <c r="A88" s="3" t="s">
        <v>23</v>
      </c>
      <c r="B88" s="5" t="s">
        <v>69</v>
      </c>
      <c r="C88" s="17" t="s">
        <v>103</v>
      </c>
      <c r="D88" s="11">
        <f>SUM(D89:D92)</f>
        <v>5800.5999999999985</v>
      </c>
      <c r="E88" s="11">
        <f aca="true" t="shared" si="25" ref="E88:M88">SUM(E89:E92)</f>
        <v>2550</v>
      </c>
      <c r="F88" s="11">
        <f t="shared" si="25"/>
        <v>1462.5</v>
      </c>
      <c r="G88" s="11">
        <f t="shared" si="25"/>
        <v>1007.8</v>
      </c>
      <c r="H88" s="11">
        <f t="shared" si="25"/>
        <v>505.8</v>
      </c>
      <c r="I88" s="11">
        <f t="shared" si="25"/>
        <v>54.9</v>
      </c>
      <c r="J88" s="11">
        <f t="shared" si="25"/>
        <v>54.9</v>
      </c>
      <c r="K88" s="11">
        <f t="shared" si="25"/>
        <v>54.9</v>
      </c>
      <c r="L88" s="11">
        <f t="shared" si="25"/>
        <v>54.9</v>
      </c>
      <c r="M88" s="11">
        <f t="shared" si="25"/>
        <v>54.9</v>
      </c>
      <c r="N88" s="33" t="s">
        <v>82</v>
      </c>
      <c r="O88" s="34"/>
      <c r="P88" s="13"/>
    </row>
    <row r="89" spans="1:16" ht="15.75">
      <c r="A89" s="3"/>
      <c r="B89" s="4" t="s">
        <v>4</v>
      </c>
      <c r="C89" s="4"/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53"/>
      <c r="O89" s="53"/>
      <c r="P89" s="13"/>
    </row>
    <row r="90" spans="1:16" ht="15.75">
      <c r="A90" s="3"/>
      <c r="B90" s="4" t="s">
        <v>5</v>
      </c>
      <c r="C90" s="4"/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53"/>
      <c r="O90" s="53"/>
      <c r="P90" s="13"/>
    </row>
    <row r="91" spans="1:16" ht="15.75">
      <c r="A91" s="18"/>
      <c r="B91" s="19" t="s">
        <v>6</v>
      </c>
      <c r="C91" s="19"/>
      <c r="D91" s="20">
        <f>SUM(E91:M91)</f>
        <v>5800.5999999999985</v>
      </c>
      <c r="E91" s="20">
        <v>2550</v>
      </c>
      <c r="F91" s="20">
        <v>1462.5</v>
      </c>
      <c r="G91" s="32">
        <v>1007.8</v>
      </c>
      <c r="H91" s="20">
        <v>505.8</v>
      </c>
      <c r="I91" s="20">
        <v>54.9</v>
      </c>
      <c r="J91" s="20">
        <v>54.9</v>
      </c>
      <c r="K91" s="20">
        <v>54.9</v>
      </c>
      <c r="L91" s="20">
        <v>54.9</v>
      </c>
      <c r="M91" s="20">
        <v>54.9</v>
      </c>
      <c r="N91" s="60"/>
      <c r="O91" s="60"/>
      <c r="P91" s="13"/>
    </row>
    <row r="92" spans="1:16" ht="15.75">
      <c r="A92" s="3"/>
      <c r="B92" s="4" t="s">
        <v>7</v>
      </c>
      <c r="C92" s="4"/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53"/>
      <c r="O92" s="53"/>
      <c r="P92" s="13"/>
    </row>
    <row r="93" spans="1:16" ht="15.75">
      <c r="A93" s="3"/>
      <c r="B93" s="54">
        <v>0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13"/>
    </row>
    <row r="94" spans="1:16" ht="47.25" customHeight="1">
      <c r="A94" s="3" t="s">
        <v>107</v>
      </c>
      <c r="B94" s="5" t="s">
        <v>25</v>
      </c>
      <c r="C94" s="4" t="s">
        <v>18</v>
      </c>
      <c r="D94" s="11">
        <f>SUM(D95:D98)</f>
        <v>1125.7</v>
      </c>
      <c r="E94" s="11">
        <f aca="true" t="shared" si="26" ref="E94:M94">SUM(E95:E98)</f>
        <v>140</v>
      </c>
      <c r="F94" s="11">
        <f t="shared" si="26"/>
        <v>239.7</v>
      </c>
      <c r="G94" s="11">
        <f t="shared" si="26"/>
        <v>290</v>
      </c>
      <c r="H94" s="11">
        <f t="shared" si="26"/>
        <v>76</v>
      </c>
      <c r="I94" s="11">
        <f t="shared" si="26"/>
        <v>76</v>
      </c>
      <c r="J94" s="11">
        <f t="shared" si="26"/>
        <v>76</v>
      </c>
      <c r="K94" s="11">
        <f t="shared" si="26"/>
        <v>76</v>
      </c>
      <c r="L94" s="11">
        <f t="shared" si="26"/>
        <v>76</v>
      </c>
      <c r="M94" s="11">
        <f t="shared" si="26"/>
        <v>76</v>
      </c>
      <c r="N94" s="33" t="s">
        <v>83</v>
      </c>
      <c r="O94" s="34"/>
      <c r="P94" s="13"/>
    </row>
    <row r="95" spans="1:16" ht="15.75">
      <c r="A95" s="3"/>
      <c r="B95" s="4" t="s">
        <v>4</v>
      </c>
      <c r="C95" s="4"/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53"/>
      <c r="O95" s="53"/>
      <c r="P95" s="13"/>
    </row>
    <row r="96" spans="1:16" ht="15.75">
      <c r="A96" s="3"/>
      <c r="B96" s="4" t="s">
        <v>5</v>
      </c>
      <c r="C96" s="4"/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53"/>
      <c r="O96" s="53"/>
      <c r="P96" s="13"/>
    </row>
    <row r="97" spans="1:16" ht="15.75">
      <c r="A97" s="18"/>
      <c r="B97" s="19" t="s">
        <v>6</v>
      </c>
      <c r="C97" s="19"/>
      <c r="D97" s="20">
        <f>SUM(E97:M97)</f>
        <v>1125.7</v>
      </c>
      <c r="E97" s="20">
        <v>140</v>
      </c>
      <c r="F97" s="20">
        <v>239.7</v>
      </c>
      <c r="G97" s="20">
        <v>290</v>
      </c>
      <c r="H97" s="20">
        <v>76</v>
      </c>
      <c r="I97" s="20">
        <v>76</v>
      </c>
      <c r="J97" s="20">
        <v>76</v>
      </c>
      <c r="K97" s="20">
        <v>76</v>
      </c>
      <c r="L97" s="20">
        <v>76</v>
      </c>
      <c r="M97" s="20">
        <v>76</v>
      </c>
      <c r="N97" s="60"/>
      <c r="O97" s="60"/>
      <c r="P97" s="13"/>
    </row>
    <row r="98" spans="1:16" ht="15.75">
      <c r="A98" s="3"/>
      <c r="B98" s="4" t="s">
        <v>7</v>
      </c>
      <c r="C98" s="4"/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53"/>
      <c r="O98" s="53"/>
      <c r="P98" s="13"/>
    </row>
    <row r="99" spans="1:16" s="16" customFormat="1" ht="26.25" customHeight="1">
      <c r="A99" s="12"/>
      <c r="B99" s="54" t="s">
        <v>70</v>
      </c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15"/>
    </row>
    <row r="100" spans="1:16" ht="73.5" customHeight="1">
      <c r="A100" s="3" t="s">
        <v>108</v>
      </c>
      <c r="B100" s="4" t="s">
        <v>73</v>
      </c>
      <c r="C100" s="17" t="s">
        <v>102</v>
      </c>
      <c r="D100" s="11">
        <f>SUM(D101:D104)</f>
        <v>43273.59999999999</v>
      </c>
      <c r="E100" s="11">
        <f aca="true" t="shared" si="27" ref="E100:M100">SUM(E101:E104)</f>
        <v>4114.8</v>
      </c>
      <c r="F100" s="11">
        <f t="shared" si="27"/>
        <v>4410.2</v>
      </c>
      <c r="G100" s="11">
        <f t="shared" si="27"/>
        <v>4533</v>
      </c>
      <c r="H100" s="11">
        <f t="shared" si="27"/>
        <v>5115.1</v>
      </c>
      <c r="I100" s="11">
        <f t="shared" si="27"/>
        <v>5020.1</v>
      </c>
      <c r="J100" s="11">
        <f t="shared" si="27"/>
        <v>5020.1</v>
      </c>
      <c r="K100" s="11">
        <f t="shared" si="27"/>
        <v>5020.1</v>
      </c>
      <c r="L100" s="11">
        <f t="shared" si="27"/>
        <v>5020.1</v>
      </c>
      <c r="M100" s="11">
        <f t="shared" si="27"/>
        <v>5020.1</v>
      </c>
      <c r="N100" s="33" t="s">
        <v>84</v>
      </c>
      <c r="O100" s="34"/>
      <c r="P100" s="13"/>
    </row>
    <row r="101" spans="1:16" ht="15.75">
      <c r="A101" s="3"/>
      <c r="B101" s="4" t="s">
        <v>4</v>
      </c>
      <c r="C101" s="4"/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53"/>
      <c r="O101" s="53"/>
      <c r="P101" s="13"/>
    </row>
    <row r="102" spans="1:16" ht="15.75">
      <c r="A102" s="3"/>
      <c r="B102" s="4" t="s">
        <v>5</v>
      </c>
      <c r="C102" s="4"/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53"/>
      <c r="O102" s="53"/>
      <c r="P102" s="13"/>
    </row>
    <row r="103" spans="1:16" ht="15.75">
      <c r="A103" s="3"/>
      <c r="B103" s="4" t="s">
        <v>6</v>
      </c>
      <c r="C103" s="4"/>
      <c r="D103" s="11">
        <f>SUM(E103:M103)</f>
        <v>43273.59999999999</v>
      </c>
      <c r="E103" s="11">
        <v>4114.8</v>
      </c>
      <c r="F103" s="11">
        <v>4410.2</v>
      </c>
      <c r="G103" s="11">
        <v>4533</v>
      </c>
      <c r="H103" s="11">
        <v>5115.1</v>
      </c>
      <c r="I103" s="11">
        <v>5020.1</v>
      </c>
      <c r="J103" s="11">
        <v>5020.1</v>
      </c>
      <c r="K103" s="11">
        <v>5020.1</v>
      </c>
      <c r="L103" s="11">
        <v>5020.1</v>
      </c>
      <c r="M103" s="11">
        <v>5020.1</v>
      </c>
      <c r="N103" s="53"/>
      <c r="O103" s="53"/>
      <c r="P103" s="13"/>
    </row>
    <row r="104" spans="1:16" ht="15.75">
      <c r="A104" s="3"/>
      <c r="B104" s="4" t="s">
        <v>7</v>
      </c>
      <c r="C104" s="4"/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53"/>
      <c r="O104" s="53"/>
      <c r="P104" s="13"/>
    </row>
    <row r="105" spans="1:16" ht="92.25" customHeight="1">
      <c r="A105" s="56">
        <v>4</v>
      </c>
      <c r="B105" s="39" t="s">
        <v>106</v>
      </c>
      <c r="C105" s="55"/>
      <c r="D105" s="42">
        <f>SUM(D107:D110)</f>
        <v>501.4</v>
      </c>
      <c r="E105" s="42">
        <f>SUM(E107:E110)</f>
        <v>452.9</v>
      </c>
      <c r="F105" s="24">
        <f>SUM(F107:F110)</f>
        <v>5</v>
      </c>
      <c r="G105" s="24">
        <v>13.5</v>
      </c>
      <c r="H105" s="42">
        <f>SUM(H107:H110)</f>
        <v>5</v>
      </c>
      <c r="I105" s="42">
        <f>SUM(I107:I110)</f>
        <v>5</v>
      </c>
      <c r="J105" s="28">
        <f>SUM(J107:J110)</f>
        <v>5</v>
      </c>
      <c r="K105" s="28">
        <f>SUM(K107:K110)</f>
        <v>5</v>
      </c>
      <c r="L105" s="28">
        <f>SUM(L107:L110)</f>
        <v>5</v>
      </c>
      <c r="M105" s="28">
        <f>SUM(M107:M110)</f>
        <v>5</v>
      </c>
      <c r="N105" s="55"/>
      <c r="O105" s="55"/>
      <c r="P105" s="13"/>
    </row>
    <row r="106" spans="1:16" ht="18.75" customHeight="1" hidden="1">
      <c r="A106" s="56"/>
      <c r="B106" s="40"/>
      <c r="C106" s="55"/>
      <c r="D106" s="42"/>
      <c r="E106" s="42"/>
      <c r="F106" s="24"/>
      <c r="G106" s="24"/>
      <c r="H106" s="42"/>
      <c r="I106" s="42"/>
      <c r="J106" s="28"/>
      <c r="K106" s="28"/>
      <c r="L106" s="28"/>
      <c r="M106" s="28"/>
      <c r="N106" s="55"/>
      <c r="O106" s="55"/>
      <c r="P106" s="13"/>
    </row>
    <row r="107" spans="1:16" ht="15.75">
      <c r="A107" s="3"/>
      <c r="B107" s="4" t="s">
        <v>4</v>
      </c>
      <c r="C107" s="4"/>
      <c r="D107" s="9">
        <f>SUM(D112+D117+D122)</f>
        <v>0</v>
      </c>
      <c r="E107" s="9">
        <f aca="true" t="shared" si="28" ref="E107:M107">SUM(E112+E117+E122)</f>
        <v>0</v>
      </c>
      <c r="F107" s="9">
        <f t="shared" si="28"/>
        <v>0</v>
      </c>
      <c r="G107" s="9">
        <f t="shared" si="28"/>
        <v>0</v>
      </c>
      <c r="H107" s="9">
        <f t="shared" si="28"/>
        <v>0</v>
      </c>
      <c r="I107" s="9">
        <f t="shared" si="28"/>
        <v>0</v>
      </c>
      <c r="J107" s="11">
        <f t="shared" si="28"/>
        <v>0</v>
      </c>
      <c r="K107" s="11">
        <f t="shared" si="28"/>
        <v>0</v>
      </c>
      <c r="L107" s="11">
        <f t="shared" si="28"/>
        <v>0</v>
      </c>
      <c r="M107" s="11">
        <f t="shared" si="28"/>
        <v>0</v>
      </c>
      <c r="N107" s="53"/>
      <c r="O107" s="53"/>
      <c r="P107" s="13"/>
    </row>
    <row r="108" spans="1:16" ht="15.75">
      <c r="A108" s="3"/>
      <c r="B108" s="4" t="s">
        <v>5</v>
      </c>
      <c r="C108" s="4"/>
      <c r="D108" s="9">
        <f aca="true" t="shared" si="29" ref="D108:M110">SUM(D113+D118+D123)</f>
        <v>0</v>
      </c>
      <c r="E108" s="9">
        <f t="shared" si="29"/>
        <v>0</v>
      </c>
      <c r="F108" s="9">
        <f t="shared" si="29"/>
        <v>0</v>
      </c>
      <c r="G108" s="9">
        <f t="shared" si="29"/>
        <v>0</v>
      </c>
      <c r="H108" s="9">
        <f t="shared" si="29"/>
        <v>0</v>
      </c>
      <c r="I108" s="9">
        <f t="shared" si="29"/>
        <v>0</v>
      </c>
      <c r="J108" s="11">
        <f t="shared" si="29"/>
        <v>0</v>
      </c>
      <c r="K108" s="11">
        <f t="shared" si="29"/>
        <v>0</v>
      </c>
      <c r="L108" s="11">
        <f t="shared" si="29"/>
        <v>0</v>
      </c>
      <c r="M108" s="11">
        <f t="shared" si="29"/>
        <v>0</v>
      </c>
      <c r="N108" s="53"/>
      <c r="O108" s="53"/>
      <c r="P108" s="13"/>
    </row>
    <row r="109" spans="1:16" ht="15.75">
      <c r="A109" s="3"/>
      <c r="B109" s="4" t="s">
        <v>6</v>
      </c>
      <c r="C109" s="4"/>
      <c r="D109" s="9">
        <f t="shared" si="29"/>
        <v>501.4</v>
      </c>
      <c r="E109" s="9">
        <f t="shared" si="29"/>
        <v>452.9</v>
      </c>
      <c r="F109" s="9">
        <f t="shared" si="29"/>
        <v>5</v>
      </c>
      <c r="G109" s="9">
        <v>13.5</v>
      </c>
      <c r="H109" s="9">
        <f t="shared" si="29"/>
        <v>5</v>
      </c>
      <c r="I109" s="9">
        <f t="shared" si="29"/>
        <v>5</v>
      </c>
      <c r="J109" s="11">
        <v>5</v>
      </c>
      <c r="K109" s="11">
        <f t="shared" si="29"/>
        <v>5</v>
      </c>
      <c r="L109" s="11">
        <f t="shared" si="29"/>
        <v>5</v>
      </c>
      <c r="M109" s="11">
        <f t="shared" si="29"/>
        <v>5</v>
      </c>
      <c r="N109" s="53"/>
      <c r="O109" s="53"/>
      <c r="P109" s="13"/>
    </row>
    <row r="110" spans="1:16" ht="15.75">
      <c r="A110" s="3"/>
      <c r="B110" s="4" t="s">
        <v>7</v>
      </c>
      <c r="C110" s="4"/>
      <c r="D110" s="9">
        <f t="shared" si="29"/>
        <v>0</v>
      </c>
      <c r="E110" s="9">
        <f t="shared" si="29"/>
        <v>0</v>
      </c>
      <c r="F110" s="9">
        <f t="shared" si="29"/>
        <v>0</v>
      </c>
      <c r="G110" s="9">
        <f t="shared" si="29"/>
        <v>0</v>
      </c>
      <c r="H110" s="9">
        <f t="shared" si="29"/>
        <v>0</v>
      </c>
      <c r="I110" s="9">
        <f t="shared" si="29"/>
        <v>0</v>
      </c>
      <c r="J110" s="11">
        <f t="shared" si="29"/>
        <v>0</v>
      </c>
      <c r="K110" s="11">
        <f t="shared" si="29"/>
        <v>0</v>
      </c>
      <c r="L110" s="11">
        <f t="shared" si="29"/>
        <v>0</v>
      </c>
      <c r="M110" s="11">
        <f t="shared" si="29"/>
        <v>0</v>
      </c>
      <c r="N110" s="53"/>
      <c r="O110" s="53"/>
      <c r="P110" s="13"/>
    </row>
    <row r="111" spans="1:16" ht="47.25">
      <c r="A111" s="3" t="s">
        <v>26</v>
      </c>
      <c r="B111" s="4" t="s">
        <v>8</v>
      </c>
      <c r="C111" s="4"/>
      <c r="D111" s="9">
        <f>SUM(D112:D115)</f>
        <v>0</v>
      </c>
      <c r="E111" s="9">
        <f aca="true" t="shared" si="30" ref="E111:M111">SUM(E112:E115)</f>
        <v>0</v>
      </c>
      <c r="F111" s="9">
        <f t="shared" si="30"/>
        <v>0</v>
      </c>
      <c r="G111" s="9">
        <f t="shared" si="30"/>
        <v>0</v>
      </c>
      <c r="H111" s="9">
        <f t="shared" si="30"/>
        <v>0</v>
      </c>
      <c r="I111" s="9">
        <f t="shared" si="30"/>
        <v>0</v>
      </c>
      <c r="J111" s="11">
        <f t="shared" si="30"/>
        <v>0</v>
      </c>
      <c r="K111" s="11">
        <f t="shared" si="30"/>
        <v>0</v>
      </c>
      <c r="L111" s="11">
        <f t="shared" si="30"/>
        <v>0</v>
      </c>
      <c r="M111" s="11">
        <f t="shared" si="30"/>
        <v>0</v>
      </c>
      <c r="N111" s="53"/>
      <c r="O111" s="53"/>
      <c r="P111" s="13"/>
    </row>
    <row r="112" spans="1:16" ht="15.75">
      <c r="A112" s="3"/>
      <c r="B112" s="4" t="s">
        <v>4</v>
      </c>
      <c r="C112" s="4"/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11">
        <v>0</v>
      </c>
      <c r="K112" s="11">
        <v>0</v>
      </c>
      <c r="L112" s="11">
        <v>0</v>
      </c>
      <c r="M112" s="11">
        <v>0</v>
      </c>
      <c r="N112" s="53"/>
      <c r="O112" s="53"/>
      <c r="P112" s="13"/>
    </row>
    <row r="113" spans="1:16" ht="15.75">
      <c r="A113" s="3"/>
      <c r="B113" s="4" t="s">
        <v>5</v>
      </c>
      <c r="C113" s="4"/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11">
        <v>0</v>
      </c>
      <c r="K113" s="11">
        <v>0</v>
      </c>
      <c r="L113" s="11">
        <v>0</v>
      </c>
      <c r="M113" s="11">
        <v>0</v>
      </c>
      <c r="N113" s="53"/>
      <c r="O113" s="53"/>
      <c r="P113" s="13"/>
    </row>
    <row r="114" spans="1:16" ht="15.75">
      <c r="A114" s="3"/>
      <c r="B114" s="4" t="s">
        <v>6</v>
      </c>
      <c r="C114" s="4"/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11">
        <v>0</v>
      </c>
      <c r="K114" s="11">
        <v>0</v>
      </c>
      <c r="L114" s="11">
        <v>0</v>
      </c>
      <c r="M114" s="11">
        <v>0</v>
      </c>
      <c r="N114" s="53"/>
      <c r="O114" s="53"/>
      <c r="P114" s="13"/>
    </row>
    <row r="115" spans="1:16" ht="15.75">
      <c r="A115" s="3"/>
      <c r="B115" s="4" t="s">
        <v>7</v>
      </c>
      <c r="C115" s="4"/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11">
        <v>0</v>
      </c>
      <c r="K115" s="11">
        <v>0</v>
      </c>
      <c r="L115" s="11">
        <v>0</v>
      </c>
      <c r="M115" s="11">
        <v>0</v>
      </c>
      <c r="N115" s="53"/>
      <c r="O115" s="53"/>
      <c r="P115" s="13"/>
    </row>
    <row r="116" spans="1:16" ht="63">
      <c r="A116" s="3" t="s">
        <v>27</v>
      </c>
      <c r="B116" s="4" t="s">
        <v>14</v>
      </c>
      <c r="C116" s="4"/>
      <c r="D116" s="9">
        <f>SUM(D117:D120)</f>
        <v>0</v>
      </c>
      <c r="E116" s="9">
        <f aca="true" t="shared" si="31" ref="E116:M116">SUM(E117:E120)</f>
        <v>0</v>
      </c>
      <c r="F116" s="9">
        <f t="shared" si="31"/>
        <v>0</v>
      </c>
      <c r="G116" s="9">
        <f t="shared" si="31"/>
        <v>0</v>
      </c>
      <c r="H116" s="9">
        <f t="shared" si="31"/>
        <v>0</v>
      </c>
      <c r="I116" s="9">
        <f t="shared" si="31"/>
        <v>0</v>
      </c>
      <c r="J116" s="11">
        <f t="shared" si="31"/>
        <v>0</v>
      </c>
      <c r="K116" s="11">
        <f t="shared" si="31"/>
        <v>0</v>
      </c>
      <c r="L116" s="11">
        <f t="shared" si="31"/>
        <v>0</v>
      </c>
      <c r="M116" s="11">
        <f t="shared" si="31"/>
        <v>0</v>
      </c>
      <c r="N116" s="53"/>
      <c r="O116" s="53"/>
      <c r="P116" s="13"/>
    </row>
    <row r="117" spans="1:16" ht="15.75">
      <c r="A117" s="3"/>
      <c r="B117" s="4" t="s">
        <v>4</v>
      </c>
      <c r="C117" s="4"/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11">
        <v>0</v>
      </c>
      <c r="K117" s="11">
        <v>0</v>
      </c>
      <c r="L117" s="11">
        <v>0</v>
      </c>
      <c r="M117" s="11">
        <v>0</v>
      </c>
      <c r="N117" s="53"/>
      <c r="O117" s="53"/>
      <c r="P117" s="13"/>
    </row>
    <row r="118" spans="1:16" ht="15.75">
      <c r="A118" s="3"/>
      <c r="B118" s="4" t="s">
        <v>5</v>
      </c>
      <c r="C118" s="4"/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11">
        <v>0</v>
      </c>
      <c r="K118" s="11">
        <v>0</v>
      </c>
      <c r="L118" s="11">
        <v>0</v>
      </c>
      <c r="M118" s="11">
        <v>0</v>
      </c>
      <c r="N118" s="53"/>
      <c r="O118" s="53"/>
      <c r="P118" s="13"/>
    </row>
    <row r="119" spans="1:16" ht="15.75">
      <c r="A119" s="3"/>
      <c r="B119" s="4" t="s">
        <v>6</v>
      </c>
      <c r="C119" s="4"/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11">
        <v>0</v>
      </c>
      <c r="K119" s="11">
        <v>0</v>
      </c>
      <c r="L119" s="11">
        <v>0</v>
      </c>
      <c r="M119" s="11">
        <v>0</v>
      </c>
      <c r="N119" s="53"/>
      <c r="O119" s="53"/>
      <c r="P119" s="13"/>
    </row>
    <row r="120" spans="1:16" ht="15.75">
      <c r="A120" s="3"/>
      <c r="B120" s="4" t="s">
        <v>7</v>
      </c>
      <c r="C120" s="4"/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11">
        <v>0</v>
      </c>
      <c r="K120" s="11">
        <v>0</v>
      </c>
      <c r="L120" s="11">
        <v>0</v>
      </c>
      <c r="M120" s="11">
        <v>0</v>
      </c>
      <c r="N120" s="53"/>
      <c r="O120" s="53"/>
      <c r="P120" s="13"/>
    </row>
    <row r="121" spans="1:16" ht="31.5">
      <c r="A121" s="3" t="s">
        <v>28</v>
      </c>
      <c r="B121" s="4" t="s">
        <v>22</v>
      </c>
      <c r="C121" s="4"/>
      <c r="D121" s="9">
        <f>SUM(D122:D125)</f>
        <v>501.4</v>
      </c>
      <c r="E121" s="9">
        <f>SUM(E122:E125)</f>
        <v>452.9</v>
      </c>
      <c r="F121" s="9">
        <f>SUM(F122:F125)</f>
        <v>5</v>
      </c>
      <c r="G121" s="9">
        <v>13.5</v>
      </c>
      <c r="H121" s="9">
        <f>SUM(H122:H125)</f>
        <v>5</v>
      </c>
      <c r="I121" s="9">
        <f>SUM(I122:I125)</f>
        <v>5</v>
      </c>
      <c r="J121" s="11">
        <f>SUM(J122:J125)</f>
        <v>5</v>
      </c>
      <c r="K121" s="11">
        <f>SUM(K122:K125)</f>
        <v>5</v>
      </c>
      <c r="L121" s="11">
        <f>SUM(L122:L125)</f>
        <v>5</v>
      </c>
      <c r="M121" s="11">
        <f>SUM(M122:M125)</f>
        <v>5</v>
      </c>
      <c r="N121" s="53"/>
      <c r="O121" s="53"/>
      <c r="P121" s="13"/>
    </row>
    <row r="122" spans="1:16" ht="15.75">
      <c r="A122" s="3"/>
      <c r="B122" s="4" t="s">
        <v>4</v>
      </c>
      <c r="C122" s="4"/>
      <c r="D122" s="9">
        <f>SUM(D129+D135)</f>
        <v>0</v>
      </c>
      <c r="E122" s="11">
        <f aca="true" t="shared" si="32" ref="E122:M122">SUM(E129+E135)</f>
        <v>0</v>
      </c>
      <c r="F122" s="11">
        <f t="shared" si="32"/>
        <v>0</v>
      </c>
      <c r="G122" s="11">
        <f t="shared" si="32"/>
        <v>0</v>
      </c>
      <c r="H122" s="11">
        <f t="shared" si="32"/>
        <v>0</v>
      </c>
      <c r="I122" s="11">
        <f t="shared" si="32"/>
        <v>0</v>
      </c>
      <c r="J122" s="11">
        <f t="shared" si="32"/>
        <v>0</v>
      </c>
      <c r="K122" s="11">
        <f t="shared" si="32"/>
        <v>0</v>
      </c>
      <c r="L122" s="11">
        <f t="shared" si="32"/>
        <v>0</v>
      </c>
      <c r="M122" s="11">
        <f t="shared" si="32"/>
        <v>0</v>
      </c>
      <c r="N122" s="53"/>
      <c r="O122" s="53"/>
      <c r="P122" s="13"/>
    </row>
    <row r="123" spans="1:16" ht="15.75">
      <c r="A123" s="3"/>
      <c r="B123" s="4" t="s">
        <v>5</v>
      </c>
      <c r="C123" s="4"/>
      <c r="D123" s="11">
        <f aca="true" t="shared" si="33" ref="D123:M125">SUM(D130+D136)</f>
        <v>0</v>
      </c>
      <c r="E123" s="11">
        <f t="shared" si="33"/>
        <v>0</v>
      </c>
      <c r="F123" s="11">
        <f t="shared" si="33"/>
        <v>0</v>
      </c>
      <c r="G123" s="11">
        <f t="shared" si="33"/>
        <v>0</v>
      </c>
      <c r="H123" s="11">
        <f t="shared" si="33"/>
        <v>0</v>
      </c>
      <c r="I123" s="11">
        <f t="shared" si="33"/>
        <v>0</v>
      </c>
      <c r="J123" s="11">
        <f t="shared" si="33"/>
        <v>0</v>
      </c>
      <c r="K123" s="11">
        <f t="shared" si="33"/>
        <v>0</v>
      </c>
      <c r="L123" s="11">
        <f t="shared" si="33"/>
        <v>0</v>
      </c>
      <c r="M123" s="11">
        <f t="shared" si="33"/>
        <v>0</v>
      </c>
      <c r="N123" s="53"/>
      <c r="O123" s="53"/>
      <c r="P123" s="13"/>
    </row>
    <row r="124" spans="1:16" ht="15.75">
      <c r="A124" s="3"/>
      <c r="B124" s="4" t="s">
        <v>6</v>
      </c>
      <c r="C124" s="4"/>
      <c r="D124" s="11">
        <v>501.4</v>
      </c>
      <c r="E124" s="11">
        <f t="shared" si="33"/>
        <v>452.9</v>
      </c>
      <c r="F124" s="11">
        <f t="shared" si="33"/>
        <v>5</v>
      </c>
      <c r="G124" s="11">
        <v>13.5</v>
      </c>
      <c r="H124" s="11">
        <f t="shared" si="33"/>
        <v>5</v>
      </c>
      <c r="I124" s="11">
        <f>I131+I137</f>
        <v>5</v>
      </c>
      <c r="J124" s="11">
        <f>J131+J137</f>
        <v>5</v>
      </c>
      <c r="K124" s="11">
        <f>K131+K137</f>
        <v>5</v>
      </c>
      <c r="L124" s="11">
        <f>L131+L137</f>
        <v>5</v>
      </c>
      <c r="M124" s="11">
        <v>5</v>
      </c>
      <c r="N124" s="53"/>
      <c r="O124" s="53"/>
      <c r="P124" s="13"/>
    </row>
    <row r="125" spans="1:16" ht="15.75">
      <c r="A125" s="3"/>
      <c r="B125" s="4" t="s">
        <v>7</v>
      </c>
      <c r="C125" s="4"/>
      <c r="D125" s="11">
        <f t="shared" si="33"/>
        <v>0</v>
      </c>
      <c r="E125" s="11">
        <f t="shared" si="33"/>
        <v>0</v>
      </c>
      <c r="F125" s="11">
        <f t="shared" si="33"/>
        <v>0</v>
      </c>
      <c r="G125" s="11">
        <f t="shared" si="33"/>
        <v>0</v>
      </c>
      <c r="H125" s="11">
        <f t="shared" si="33"/>
        <v>0</v>
      </c>
      <c r="I125" s="11">
        <f t="shared" si="33"/>
        <v>0</v>
      </c>
      <c r="J125" s="11">
        <f t="shared" si="33"/>
        <v>0</v>
      </c>
      <c r="K125" s="11">
        <f t="shared" si="33"/>
        <v>0</v>
      </c>
      <c r="L125" s="11">
        <f t="shared" si="33"/>
        <v>0</v>
      </c>
      <c r="M125" s="11">
        <f>SUM(M132+M137)</f>
        <v>0</v>
      </c>
      <c r="N125" s="53"/>
      <c r="O125" s="53"/>
      <c r="P125" s="13"/>
    </row>
    <row r="126" spans="1:16" ht="31.5" customHeight="1">
      <c r="A126" s="3"/>
      <c r="B126" s="53" t="s">
        <v>77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13"/>
    </row>
    <row r="127" spans="1:16" ht="31.5" customHeight="1">
      <c r="A127" s="3"/>
      <c r="B127" s="54" t="s">
        <v>89</v>
      </c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13"/>
    </row>
    <row r="128" spans="1:16" ht="82.5" customHeight="1">
      <c r="A128" s="3" t="s">
        <v>29</v>
      </c>
      <c r="B128" s="5" t="s">
        <v>24</v>
      </c>
      <c r="C128" s="4" t="s">
        <v>18</v>
      </c>
      <c r="D128" s="9">
        <f>SUM(D129:D132)</f>
        <v>53.5</v>
      </c>
      <c r="E128" s="9">
        <f aca="true" t="shared" si="34" ref="E128:L128">SUM(E129:E132)</f>
        <v>5</v>
      </c>
      <c r="F128" s="9">
        <f t="shared" si="34"/>
        <v>5</v>
      </c>
      <c r="G128" s="9">
        <f t="shared" si="34"/>
        <v>13.5</v>
      </c>
      <c r="H128" s="9">
        <f t="shared" si="34"/>
        <v>5</v>
      </c>
      <c r="I128" s="9">
        <f t="shared" si="34"/>
        <v>5</v>
      </c>
      <c r="J128" s="11">
        <f t="shared" si="34"/>
        <v>5</v>
      </c>
      <c r="K128" s="11">
        <f t="shared" si="34"/>
        <v>5</v>
      </c>
      <c r="L128" s="11">
        <f t="shared" si="34"/>
        <v>5</v>
      </c>
      <c r="M128" s="11">
        <v>5</v>
      </c>
      <c r="N128" s="33" t="s">
        <v>85</v>
      </c>
      <c r="O128" s="34"/>
      <c r="P128" s="13"/>
    </row>
    <row r="129" spans="1:16" ht="15.75">
      <c r="A129" s="3"/>
      <c r="B129" s="4" t="s">
        <v>4</v>
      </c>
      <c r="C129" s="4"/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11">
        <v>0</v>
      </c>
      <c r="K129" s="11">
        <v>0</v>
      </c>
      <c r="L129" s="11">
        <v>0</v>
      </c>
      <c r="M129" s="11">
        <v>0</v>
      </c>
      <c r="N129" s="53"/>
      <c r="O129" s="53"/>
      <c r="P129" s="13"/>
    </row>
    <row r="130" spans="1:16" ht="15.75">
      <c r="A130" s="3"/>
      <c r="B130" s="4" t="s">
        <v>5</v>
      </c>
      <c r="C130" s="4"/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11">
        <v>0</v>
      </c>
      <c r="K130" s="11">
        <v>0</v>
      </c>
      <c r="L130" s="11">
        <v>0</v>
      </c>
      <c r="M130" s="11">
        <v>0</v>
      </c>
      <c r="N130" s="53"/>
      <c r="O130" s="53"/>
      <c r="P130" s="13"/>
    </row>
    <row r="131" spans="1:16" ht="15.75">
      <c r="A131" s="3"/>
      <c r="B131" s="4" t="s">
        <v>6</v>
      </c>
      <c r="C131" s="4"/>
      <c r="D131" s="9">
        <v>53.5</v>
      </c>
      <c r="E131" s="9">
        <v>5</v>
      </c>
      <c r="F131" s="9">
        <v>5</v>
      </c>
      <c r="G131" s="9">
        <v>13.5</v>
      </c>
      <c r="H131" s="9">
        <v>5</v>
      </c>
      <c r="I131" s="9">
        <v>5</v>
      </c>
      <c r="J131" s="11">
        <v>5</v>
      </c>
      <c r="K131" s="11">
        <v>5</v>
      </c>
      <c r="L131" s="11">
        <v>5</v>
      </c>
      <c r="M131" s="11">
        <v>5</v>
      </c>
      <c r="N131" s="53"/>
      <c r="O131" s="53"/>
      <c r="P131" s="13"/>
    </row>
    <row r="132" spans="1:16" ht="15.75">
      <c r="A132" s="3"/>
      <c r="B132" s="4" t="s">
        <v>7</v>
      </c>
      <c r="C132" s="4"/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11">
        <v>0</v>
      </c>
      <c r="K132" s="11">
        <v>0</v>
      </c>
      <c r="L132" s="11">
        <v>0</v>
      </c>
      <c r="M132" s="11">
        <v>0</v>
      </c>
      <c r="N132" s="53"/>
      <c r="O132" s="53"/>
      <c r="P132" s="13"/>
    </row>
    <row r="133" spans="1:16" ht="31.5" customHeight="1">
      <c r="A133" s="3"/>
      <c r="B133" s="54" t="s">
        <v>78</v>
      </c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13"/>
    </row>
    <row r="134" spans="1:16" ht="63" customHeight="1">
      <c r="A134" s="3" t="s">
        <v>30</v>
      </c>
      <c r="B134" s="4" t="s">
        <v>71</v>
      </c>
      <c r="C134" s="4" t="s">
        <v>18</v>
      </c>
      <c r="D134" s="9">
        <f>SUM(D135:D138)</f>
        <v>447.9</v>
      </c>
      <c r="E134" s="9">
        <f aca="true" t="shared" si="35" ref="E134:L134">SUM(E135:E138)</f>
        <v>447.9</v>
      </c>
      <c r="F134" s="9">
        <f t="shared" si="35"/>
        <v>0</v>
      </c>
      <c r="G134" s="9">
        <f t="shared" si="35"/>
        <v>0</v>
      </c>
      <c r="H134" s="9">
        <f t="shared" si="35"/>
        <v>0</v>
      </c>
      <c r="I134" s="9">
        <f t="shared" si="35"/>
        <v>0</v>
      </c>
      <c r="J134" s="11">
        <f t="shared" si="35"/>
        <v>0</v>
      </c>
      <c r="K134" s="11">
        <f t="shared" si="35"/>
        <v>0</v>
      </c>
      <c r="L134" s="11">
        <f t="shared" si="35"/>
        <v>0</v>
      </c>
      <c r="M134" s="11">
        <f>SUM(M135:M137)</f>
        <v>0</v>
      </c>
      <c r="N134" s="33" t="s">
        <v>86</v>
      </c>
      <c r="O134" s="34"/>
      <c r="P134" s="13"/>
    </row>
    <row r="135" spans="1:16" ht="15.75">
      <c r="A135" s="3"/>
      <c r="B135" s="4" t="s">
        <v>4</v>
      </c>
      <c r="C135" s="4"/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11">
        <v>0</v>
      </c>
      <c r="K135" s="11">
        <v>0</v>
      </c>
      <c r="L135" s="11">
        <v>0</v>
      </c>
      <c r="M135" s="11">
        <v>0</v>
      </c>
      <c r="N135" s="53"/>
      <c r="O135" s="53"/>
      <c r="P135" s="13"/>
    </row>
    <row r="136" spans="1:16" ht="15.75">
      <c r="A136" s="3"/>
      <c r="B136" s="4" t="s">
        <v>5</v>
      </c>
      <c r="C136" s="4"/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11">
        <v>0</v>
      </c>
      <c r="K136" s="11">
        <v>0</v>
      </c>
      <c r="L136" s="11">
        <v>0</v>
      </c>
      <c r="M136" s="11">
        <v>0</v>
      </c>
      <c r="N136" s="53"/>
      <c r="O136" s="53"/>
      <c r="P136" s="13"/>
    </row>
    <row r="137" spans="1:16" ht="15.75">
      <c r="A137" s="3"/>
      <c r="B137" s="4" t="s">
        <v>6</v>
      </c>
      <c r="C137" s="4"/>
      <c r="D137" s="9">
        <f>SUM(E137:I137)</f>
        <v>447.9</v>
      </c>
      <c r="E137" s="9">
        <v>447.9</v>
      </c>
      <c r="F137" s="9">
        <v>0</v>
      </c>
      <c r="G137" s="9">
        <v>0</v>
      </c>
      <c r="H137" s="9">
        <v>0</v>
      </c>
      <c r="I137" s="9">
        <v>0</v>
      </c>
      <c r="J137" s="11">
        <v>0</v>
      </c>
      <c r="K137" s="11">
        <v>0</v>
      </c>
      <c r="L137" s="11">
        <v>0</v>
      </c>
      <c r="M137" s="11">
        <v>0</v>
      </c>
      <c r="N137" s="53"/>
      <c r="O137" s="53"/>
      <c r="P137" s="13"/>
    </row>
    <row r="138" spans="1:16" ht="15.75">
      <c r="A138" s="3"/>
      <c r="B138" s="4" t="s">
        <v>7</v>
      </c>
      <c r="C138" s="4"/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11">
        <v>0</v>
      </c>
      <c r="K138" s="11">
        <v>0</v>
      </c>
      <c r="L138" s="11">
        <v>0</v>
      </c>
      <c r="M138" s="29">
        <v>0</v>
      </c>
      <c r="N138" s="53"/>
      <c r="O138" s="53"/>
      <c r="P138" s="13"/>
    </row>
    <row r="139" spans="1:16" ht="18.75" customHeight="1">
      <c r="A139" s="56" t="s">
        <v>109</v>
      </c>
      <c r="B139" s="39" t="s">
        <v>65</v>
      </c>
      <c r="C139" s="55"/>
      <c r="D139" s="42">
        <f>SUM(D143:D146)</f>
        <v>70</v>
      </c>
      <c r="E139" s="42">
        <f>SUM(E143:E146)</f>
        <v>30</v>
      </c>
      <c r="F139" s="42">
        <f>SUM(F143:F146)</f>
        <v>5</v>
      </c>
      <c r="G139" s="42">
        <f>SUM(G143:G146)</f>
        <v>5</v>
      </c>
      <c r="H139" s="42">
        <f>SUM(H143:H146)</f>
        <v>5</v>
      </c>
      <c r="I139" s="42">
        <f>SUM(I143:I146)</f>
        <v>5</v>
      </c>
      <c r="J139" s="57">
        <f>SUM(J143:J146)</f>
        <v>5</v>
      </c>
      <c r="K139" s="57">
        <f>SUM(K143:K146)</f>
        <v>5</v>
      </c>
      <c r="L139" s="57">
        <f>SUM(L143:L146)</f>
        <v>5</v>
      </c>
      <c r="M139" s="57">
        <f>SUM(M143:M146)</f>
        <v>5</v>
      </c>
      <c r="N139" s="55"/>
      <c r="O139" s="55"/>
      <c r="P139" s="13"/>
    </row>
    <row r="140" spans="1:16" ht="18.75" customHeight="1">
      <c r="A140" s="56"/>
      <c r="B140" s="41"/>
      <c r="C140" s="55"/>
      <c r="D140" s="42"/>
      <c r="E140" s="42"/>
      <c r="F140" s="42"/>
      <c r="G140" s="42"/>
      <c r="H140" s="42"/>
      <c r="I140" s="42"/>
      <c r="J140" s="58"/>
      <c r="K140" s="58"/>
      <c r="L140" s="58"/>
      <c r="M140" s="58"/>
      <c r="N140" s="55"/>
      <c r="O140" s="55"/>
      <c r="P140" s="13"/>
    </row>
    <row r="141" spans="1:16" ht="54.75" customHeight="1">
      <c r="A141" s="56"/>
      <c r="B141" s="41"/>
      <c r="C141" s="55"/>
      <c r="D141" s="42"/>
      <c r="E141" s="42"/>
      <c r="F141" s="42"/>
      <c r="G141" s="42"/>
      <c r="H141" s="42"/>
      <c r="I141" s="42"/>
      <c r="J141" s="59"/>
      <c r="K141" s="59"/>
      <c r="L141" s="59"/>
      <c r="M141" s="59"/>
      <c r="N141" s="55"/>
      <c r="O141" s="55"/>
      <c r="P141" s="13"/>
    </row>
    <row r="142" spans="1:16" ht="1.5" customHeight="1" hidden="1">
      <c r="A142" s="56"/>
      <c r="B142" s="40"/>
      <c r="C142" s="55"/>
      <c r="D142" s="42"/>
      <c r="E142" s="42"/>
      <c r="F142" s="42"/>
      <c r="G142" s="42"/>
      <c r="H142" s="42"/>
      <c r="I142" s="42"/>
      <c r="J142" s="28"/>
      <c r="K142" s="28"/>
      <c r="L142" s="28"/>
      <c r="M142" s="28"/>
      <c r="N142" s="55"/>
      <c r="O142" s="55"/>
      <c r="P142" s="13"/>
    </row>
    <row r="143" spans="1:16" ht="15.75">
      <c r="A143" s="3"/>
      <c r="B143" s="4" t="s">
        <v>4</v>
      </c>
      <c r="C143" s="4"/>
      <c r="D143" s="9">
        <f>SUM(D148+D153+D158)</f>
        <v>0</v>
      </c>
      <c r="E143" s="9">
        <f aca="true" t="shared" si="36" ref="E143:M143">SUM(E148+E153+E158)</f>
        <v>0</v>
      </c>
      <c r="F143" s="9">
        <f t="shared" si="36"/>
        <v>0</v>
      </c>
      <c r="G143" s="9">
        <f t="shared" si="36"/>
        <v>0</v>
      </c>
      <c r="H143" s="9">
        <f t="shared" si="36"/>
        <v>0</v>
      </c>
      <c r="I143" s="9">
        <f t="shared" si="36"/>
        <v>0</v>
      </c>
      <c r="J143" s="11">
        <f t="shared" si="36"/>
        <v>0</v>
      </c>
      <c r="K143" s="11">
        <f t="shared" si="36"/>
        <v>0</v>
      </c>
      <c r="L143" s="11">
        <f t="shared" si="36"/>
        <v>0</v>
      </c>
      <c r="M143" s="11">
        <f t="shared" si="36"/>
        <v>0</v>
      </c>
      <c r="N143" s="53"/>
      <c r="O143" s="53"/>
      <c r="P143" s="13"/>
    </row>
    <row r="144" spans="1:16" ht="15.75">
      <c r="A144" s="3"/>
      <c r="B144" s="4" t="s">
        <v>5</v>
      </c>
      <c r="C144" s="4"/>
      <c r="D144" s="9">
        <f aca="true" t="shared" si="37" ref="D144:M146">SUM(D149+D154+D159)</f>
        <v>0</v>
      </c>
      <c r="E144" s="9">
        <f t="shared" si="37"/>
        <v>0</v>
      </c>
      <c r="F144" s="9">
        <f t="shared" si="37"/>
        <v>0</v>
      </c>
      <c r="G144" s="9">
        <f t="shared" si="37"/>
        <v>0</v>
      </c>
      <c r="H144" s="9">
        <f t="shared" si="37"/>
        <v>0</v>
      </c>
      <c r="I144" s="9">
        <f t="shared" si="37"/>
        <v>0</v>
      </c>
      <c r="J144" s="11">
        <f t="shared" si="37"/>
        <v>0</v>
      </c>
      <c r="K144" s="11">
        <f t="shared" si="37"/>
        <v>0</v>
      </c>
      <c r="L144" s="11">
        <f t="shared" si="37"/>
        <v>0</v>
      </c>
      <c r="M144" s="11">
        <f t="shared" si="37"/>
        <v>0</v>
      </c>
      <c r="N144" s="53"/>
      <c r="O144" s="53"/>
      <c r="P144" s="13"/>
    </row>
    <row r="145" spans="1:16" ht="15.75">
      <c r="A145" s="3"/>
      <c r="B145" s="4" t="s">
        <v>6</v>
      </c>
      <c r="C145" s="4"/>
      <c r="D145" s="9">
        <f t="shared" si="37"/>
        <v>70</v>
      </c>
      <c r="E145" s="9">
        <f t="shared" si="37"/>
        <v>30</v>
      </c>
      <c r="F145" s="9">
        <f t="shared" si="37"/>
        <v>5</v>
      </c>
      <c r="G145" s="9">
        <f t="shared" si="37"/>
        <v>5</v>
      </c>
      <c r="H145" s="9">
        <f t="shared" si="37"/>
        <v>5</v>
      </c>
      <c r="I145" s="9">
        <f t="shared" si="37"/>
        <v>5</v>
      </c>
      <c r="J145" s="11">
        <f t="shared" si="37"/>
        <v>5</v>
      </c>
      <c r="K145" s="11">
        <f t="shared" si="37"/>
        <v>5</v>
      </c>
      <c r="L145" s="11">
        <f t="shared" si="37"/>
        <v>5</v>
      </c>
      <c r="M145" s="11">
        <f t="shared" si="37"/>
        <v>5</v>
      </c>
      <c r="N145" s="53"/>
      <c r="O145" s="53"/>
      <c r="P145" s="13"/>
    </row>
    <row r="146" spans="1:16" ht="15.75">
      <c r="A146" s="3"/>
      <c r="B146" s="4" t="s">
        <v>7</v>
      </c>
      <c r="C146" s="4"/>
      <c r="D146" s="9">
        <f t="shared" si="37"/>
        <v>0</v>
      </c>
      <c r="E146" s="9">
        <f t="shared" si="37"/>
        <v>0</v>
      </c>
      <c r="F146" s="9">
        <f t="shared" si="37"/>
        <v>0</v>
      </c>
      <c r="G146" s="9">
        <f t="shared" si="37"/>
        <v>0</v>
      </c>
      <c r="H146" s="9">
        <f t="shared" si="37"/>
        <v>0</v>
      </c>
      <c r="I146" s="9">
        <f t="shared" si="37"/>
        <v>0</v>
      </c>
      <c r="J146" s="11">
        <f t="shared" si="37"/>
        <v>0</v>
      </c>
      <c r="K146" s="11">
        <f t="shared" si="37"/>
        <v>0</v>
      </c>
      <c r="L146" s="11">
        <f t="shared" si="37"/>
        <v>0</v>
      </c>
      <c r="M146" s="11">
        <f t="shared" si="37"/>
        <v>0</v>
      </c>
      <c r="N146" s="53"/>
      <c r="O146" s="53"/>
      <c r="P146" s="13"/>
    </row>
    <row r="147" spans="1:16" ht="47.25">
      <c r="A147" s="3" t="s">
        <v>31</v>
      </c>
      <c r="B147" s="4" t="s">
        <v>8</v>
      </c>
      <c r="C147" s="4"/>
      <c r="D147" s="9">
        <f>SUM(D148:D151)</f>
        <v>0</v>
      </c>
      <c r="E147" s="9">
        <f aca="true" t="shared" si="38" ref="E147:M147">SUM(E148:E151)</f>
        <v>0</v>
      </c>
      <c r="F147" s="9">
        <f t="shared" si="38"/>
        <v>0</v>
      </c>
      <c r="G147" s="9">
        <f t="shared" si="38"/>
        <v>0</v>
      </c>
      <c r="H147" s="9">
        <f t="shared" si="38"/>
        <v>0</v>
      </c>
      <c r="I147" s="9">
        <f t="shared" si="38"/>
        <v>0</v>
      </c>
      <c r="J147" s="11">
        <f t="shared" si="38"/>
        <v>0</v>
      </c>
      <c r="K147" s="11">
        <f t="shared" si="38"/>
        <v>0</v>
      </c>
      <c r="L147" s="11">
        <f t="shared" si="38"/>
        <v>0</v>
      </c>
      <c r="M147" s="11">
        <f t="shared" si="38"/>
        <v>0</v>
      </c>
      <c r="N147" s="53"/>
      <c r="O147" s="53"/>
      <c r="P147" s="13"/>
    </row>
    <row r="148" spans="1:16" ht="15.75">
      <c r="A148" s="3"/>
      <c r="B148" s="4" t="s">
        <v>4</v>
      </c>
      <c r="C148" s="4"/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11">
        <v>0</v>
      </c>
      <c r="K148" s="11">
        <v>0</v>
      </c>
      <c r="L148" s="11">
        <v>0</v>
      </c>
      <c r="M148" s="11">
        <v>0</v>
      </c>
      <c r="N148" s="53"/>
      <c r="O148" s="53"/>
      <c r="P148" s="13"/>
    </row>
    <row r="149" spans="1:16" ht="15.75">
      <c r="A149" s="3"/>
      <c r="B149" s="4" t="s">
        <v>5</v>
      </c>
      <c r="C149" s="4"/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11">
        <v>0</v>
      </c>
      <c r="K149" s="11">
        <v>0</v>
      </c>
      <c r="L149" s="11">
        <v>0</v>
      </c>
      <c r="M149" s="11">
        <v>0</v>
      </c>
      <c r="N149" s="53"/>
      <c r="O149" s="53"/>
      <c r="P149" s="13"/>
    </row>
    <row r="150" spans="1:16" ht="15.75">
      <c r="A150" s="3"/>
      <c r="B150" s="4" t="s">
        <v>6</v>
      </c>
      <c r="C150" s="4"/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11">
        <v>0</v>
      </c>
      <c r="K150" s="11">
        <v>0</v>
      </c>
      <c r="L150" s="11">
        <v>0</v>
      </c>
      <c r="M150" s="11">
        <v>0</v>
      </c>
      <c r="N150" s="53"/>
      <c r="O150" s="53"/>
      <c r="P150" s="13"/>
    </row>
    <row r="151" spans="1:16" ht="15.75">
      <c r="A151" s="3"/>
      <c r="B151" s="4" t="s">
        <v>7</v>
      </c>
      <c r="C151" s="4"/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11">
        <v>0</v>
      </c>
      <c r="K151" s="11">
        <v>0</v>
      </c>
      <c r="L151" s="11">
        <v>0</v>
      </c>
      <c r="M151" s="11">
        <v>0</v>
      </c>
      <c r="N151" s="53"/>
      <c r="O151" s="53"/>
      <c r="P151" s="13"/>
    </row>
    <row r="152" spans="1:16" ht="63">
      <c r="A152" s="3" t="s">
        <v>32</v>
      </c>
      <c r="B152" s="4" t="s">
        <v>14</v>
      </c>
      <c r="C152" s="4"/>
      <c r="D152" s="9">
        <f>SUM(D153:D156)</f>
        <v>0</v>
      </c>
      <c r="E152" s="9">
        <f aca="true" t="shared" si="39" ref="E152:M152">SUM(E153:E156)</f>
        <v>0</v>
      </c>
      <c r="F152" s="9">
        <f t="shared" si="39"/>
        <v>0</v>
      </c>
      <c r="G152" s="9">
        <f t="shared" si="39"/>
        <v>0</v>
      </c>
      <c r="H152" s="9">
        <f t="shared" si="39"/>
        <v>0</v>
      </c>
      <c r="I152" s="9">
        <f t="shared" si="39"/>
        <v>0</v>
      </c>
      <c r="J152" s="11">
        <f t="shared" si="39"/>
        <v>0</v>
      </c>
      <c r="K152" s="11">
        <f t="shared" si="39"/>
        <v>0</v>
      </c>
      <c r="L152" s="11">
        <f t="shared" si="39"/>
        <v>0</v>
      </c>
      <c r="M152" s="11">
        <f t="shared" si="39"/>
        <v>0</v>
      </c>
      <c r="N152" s="53"/>
      <c r="O152" s="53"/>
      <c r="P152" s="13"/>
    </row>
    <row r="153" spans="1:16" ht="15.75">
      <c r="A153" s="3"/>
      <c r="B153" s="4" t="s">
        <v>4</v>
      </c>
      <c r="C153" s="4"/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11">
        <v>0</v>
      </c>
      <c r="K153" s="11">
        <v>0</v>
      </c>
      <c r="L153" s="11">
        <v>0</v>
      </c>
      <c r="M153" s="11"/>
      <c r="N153" s="53"/>
      <c r="O153" s="53"/>
      <c r="P153" s="13"/>
    </row>
    <row r="154" spans="1:16" ht="15.75">
      <c r="A154" s="3"/>
      <c r="B154" s="4" t="s">
        <v>5</v>
      </c>
      <c r="C154" s="4"/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11">
        <v>0</v>
      </c>
      <c r="K154" s="11">
        <v>0</v>
      </c>
      <c r="L154" s="11">
        <v>0</v>
      </c>
      <c r="M154" s="11">
        <v>0</v>
      </c>
      <c r="N154" s="53"/>
      <c r="O154" s="53"/>
      <c r="P154" s="13"/>
    </row>
    <row r="155" spans="1:16" ht="15.75">
      <c r="A155" s="3"/>
      <c r="B155" s="4" t="s">
        <v>6</v>
      </c>
      <c r="C155" s="4"/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11">
        <v>0</v>
      </c>
      <c r="K155" s="11">
        <v>0</v>
      </c>
      <c r="L155" s="11">
        <v>0</v>
      </c>
      <c r="M155" s="11">
        <v>0</v>
      </c>
      <c r="N155" s="53"/>
      <c r="O155" s="53"/>
      <c r="P155" s="13"/>
    </row>
    <row r="156" spans="1:16" ht="15.75">
      <c r="A156" s="3"/>
      <c r="B156" s="4" t="s">
        <v>7</v>
      </c>
      <c r="C156" s="4"/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11">
        <v>0</v>
      </c>
      <c r="K156" s="11">
        <v>0</v>
      </c>
      <c r="L156" s="11">
        <v>0</v>
      </c>
      <c r="M156" s="11">
        <v>0</v>
      </c>
      <c r="N156" s="53"/>
      <c r="O156" s="53"/>
      <c r="P156" s="13"/>
    </row>
    <row r="157" spans="1:16" ht="31.5">
      <c r="A157" s="3" t="s">
        <v>33</v>
      </c>
      <c r="B157" s="4" t="s">
        <v>22</v>
      </c>
      <c r="C157" s="4"/>
      <c r="D157" s="9">
        <f>SUM(D158:D161)</f>
        <v>70</v>
      </c>
      <c r="E157" s="9">
        <f aca="true" t="shared" si="40" ref="E157:M157">SUM(E158:E161)</f>
        <v>30</v>
      </c>
      <c r="F157" s="9">
        <f t="shared" si="40"/>
        <v>5</v>
      </c>
      <c r="G157" s="9">
        <f t="shared" si="40"/>
        <v>5</v>
      </c>
      <c r="H157" s="9">
        <f t="shared" si="40"/>
        <v>5</v>
      </c>
      <c r="I157" s="9">
        <f t="shared" si="40"/>
        <v>5</v>
      </c>
      <c r="J157" s="11">
        <f t="shared" si="40"/>
        <v>5</v>
      </c>
      <c r="K157" s="11">
        <f t="shared" si="40"/>
        <v>5</v>
      </c>
      <c r="L157" s="11">
        <f t="shared" si="40"/>
        <v>5</v>
      </c>
      <c r="M157" s="11">
        <f t="shared" si="40"/>
        <v>5</v>
      </c>
      <c r="N157" s="53"/>
      <c r="O157" s="53"/>
      <c r="P157" s="13"/>
    </row>
    <row r="158" spans="1:16" ht="15.75">
      <c r="A158" s="3"/>
      <c r="B158" s="4" t="s">
        <v>4</v>
      </c>
      <c r="C158" s="4"/>
      <c r="D158" s="9">
        <f>SUM(D165+D171)</f>
        <v>0</v>
      </c>
      <c r="E158" s="9">
        <f aca="true" t="shared" si="41" ref="E158:M158">SUM(E165+E171)</f>
        <v>0</v>
      </c>
      <c r="F158" s="9">
        <f t="shared" si="41"/>
        <v>0</v>
      </c>
      <c r="G158" s="9">
        <f t="shared" si="41"/>
        <v>0</v>
      </c>
      <c r="H158" s="9">
        <f t="shared" si="41"/>
        <v>0</v>
      </c>
      <c r="I158" s="9">
        <f t="shared" si="41"/>
        <v>0</v>
      </c>
      <c r="J158" s="11">
        <f t="shared" si="41"/>
        <v>0</v>
      </c>
      <c r="K158" s="11">
        <f t="shared" si="41"/>
        <v>0</v>
      </c>
      <c r="L158" s="11">
        <f t="shared" si="41"/>
        <v>0</v>
      </c>
      <c r="M158" s="11">
        <f t="shared" si="41"/>
        <v>0</v>
      </c>
      <c r="N158" s="53"/>
      <c r="O158" s="53"/>
      <c r="P158" s="13"/>
    </row>
    <row r="159" spans="1:16" ht="15.75">
      <c r="A159" s="3"/>
      <c r="B159" s="4" t="s">
        <v>5</v>
      </c>
      <c r="C159" s="4"/>
      <c r="D159" s="9">
        <f aca="true" t="shared" si="42" ref="D159:M161">SUM(D166+D172)</f>
        <v>0</v>
      </c>
      <c r="E159" s="9">
        <f t="shared" si="42"/>
        <v>0</v>
      </c>
      <c r="F159" s="9">
        <f t="shared" si="42"/>
        <v>0</v>
      </c>
      <c r="G159" s="9">
        <f t="shared" si="42"/>
        <v>0</v>
      </c>
      <c r="H159" s="9">
        <f t="shared" si="42"/>
        <v>0</v>
      </c>
      <c r="I159" s="9">
        <f t="shared" si="42"/>
        <v>0</v>
      </c>
      <c r="J159" s="11">
        <f t="shared" si="42"/>
        <v>0</v>
      </c>
      <c r="K159" s="11">
        <f t="shared" si="42"/>
        <v>0</v>
      </c>
      <c r="L159" s="11">
        <f t="shared" si="42"/>
        <v>0</v>
      </c>
      <c r="M159" s="11">
        <f t="shared" si="42"/>
        <v>0</v>
      </c>
      <c r="N159" s="53"/>
      <c r="O159" s="53"/>
      <c r="P159" s="13"/>
    </row>
    <row r="160" spans="1:16" ht="15.75">
      <c r="A160" s="3"/>
      <c r="B160" s="4" t="s">
        <v>6</v>
      </c>
      <c r="C160" s="4"/>
      <c r="D160" s="9">
        <v>70</v>
      </c>
      <c r="E160" s="9">
        <f t="shared" si="42"/>
        <v>30</v>
      </c>
      <c r="F160" s="9">
        <f t="shared" si="42"/>
        <v>5</v>
      </c>
      <c r="G160" s="9">
        <f t="shared" si="42"/>
        <v>5</v>
      </c>
      <c r="H160" s="9">
        <f t="shared" si="42"/>
        <v>5</v>
      </c>
      <c r="I160" s="9">
        <f t="shared" si="42"/>
        <v>5</v>
      </c>
      <c r="J160" s="11">
        <v>5</v>
      </c>
      <c r="K160" s="11">
        <f t="shared" si="42"/>
        <v>5</v>
      </c>
      <c r="L160" s="11">
        <f t="shared" si="42"/>
        <v>5</v>
      </c>
      <c r="M160" s="11">
        <f t="shared" si="42"/>
        <v>5</v>
      </c>
      <c r="N160" s="53"/>
      <c r="O160" s="53"/>
      <c r="P160" s="13"/>
    </row>
    <row r="161" spans="1:16" ht="15.75">
      <c r="A161" s="3"/>
      <c r="B161" s="4" t="s">
        <v>7</v>
      </c>
      <c r="C161" s="4"/>
      <c r="D161" s="9">
        <f t="shared" si="42"/>
        <v>0</v>
      </c>
      <c r="E161" s="9">
        <f t="shared" si="42"/>
        <v>0</v>
      </c>
      <c r="F161" s="9">
        <f t="shared" si="42"/>
        <v>0</v>
      </c>
      <c r="G161" s="9">
        <f t="shared" si="42"/>
        <v>0</v>
      </c>
      <c r="H161" s="9">
        <f t="shared" si="42"/>
        <v>0</v>
      </c>
      <c r="I161" s="9">
        <f t="shared" si="42"/>
        <v>0</v>
      </c>
      <c r="J161" s="11">
        <f t="shared" si="42"/>
        <v>0</v>
      </c>
      <c r="K161" s="11">
        <f t="shared" si="42"/>
        <v>0</v>
      </c>
      <c r="L161" s="11">
        <f t="shared" si="42"/>
        <v>0</v>
      </c>
      <c r="M161" s="11">
        <f t="shared" si="42"/>
        <v>0</v>
      </c>
      <c r="N161" s="53"/>
      <c r="O161" s="53"/>
      <c r="P161" s="13"/>
    </row>
    <row r="162" spans="1:16" ht="15.75">
      <c r="A162" s="3"/>
      <c r="B162" s="53" t="s">
        <v>95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13"/>
    </row>
    <row r="163" spans="1:16" ht="15.75">
      <c r="A163" s="3"/>
      <c r="B163" s="54" t="s">
        <v>79</v>
      </c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13"/>
    </row>
    <row r="164" spans="1:16" ht="90.75" customHeight="1">
      <c r="A164" s="3" t="s">
        <v>34</v>
      </c>
      <c r="B164" s="4" t="s">
        <v>72</v>
      </c>
      <c r="C164" s="4" t="s">
        <v>18</v>
      </c>
      <c r="D164" s="9">
        <f>SUM(D165:D168)</f>
        <v>50</v>
      </c>
      <c r="E164" s="9">
        <f>SUM(E165:E168)</f>
        <v>30</v>
      </c>
      <c r="F164" s="9">
        <f aca="true" t="shared" si="43" ref="F164:M164">SUM(F165:F168)</f>
        <v>5</v>
      </c>
      <c r="G164" s="9">
        <f t="shared" si="43"/>
        <v>5</v>
      </c>
      <c r="H164" s="9">
        <f t="shared" si="43"/>
        <v>5</v>
      </c>
      <c r="I164" s="9">
        <f t="shared" si="43"/>
        <v>5</v>
      </c>
      <c r="J164" s="11">
        <f t="shared" si="43"/>
        <v>5</v>
      </c>
      <c r="K164" s="11">
        <f t="shared" si="43"/>
        <v>5</v>
      </c>
      <c r="L164" s="11">
        <f t="shared" si="43"/>
        <v>5</v>
      </c>
      <c r="M164" s="11">
        <f t="shared" si="43"/>
        <v>5</v>
      </c>
      <c r="N164" s="33" t="s">
        <v>87</v>
      </c>
      <c r="O164" s="34"/>
      <c r="P164" s="13"/>
    </row>
    <row r="165" spans="1:16" ht="15.75">
      <c r="A165" s="3"/>
      <c r="B165" s="4" t="s">
        <v>4</v>
      </c>
      <c r="C165" s="4"/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11">
        <v>0</v>
      </c>
      <c r="K165" s="11">
        <v>0</v>
      </c>
      <c r="L165" s="11">
        <v>0</v>
      </c>
      <c r="M165" s="11">
        <v>0</v>
      </c>
      <c r="N165" s="53"/>
      <c r="O165" s="53"/>
      <c r="P165" s="13"/>
    </row>
    <row r="166" spans="1:16" ht="15.75">
      <c r="A166" s="3"/>
      <c r="B166" s="4" t="s">
        <v>5</v>
      </c>
      <c r="C166" s="4"/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11">
        <v>0</v>
      </c>
      <c r="K166" s="11">
        <v>0</v>
      </c>
      <c r="L166" s="11">
        <v>0</v>
      </c>
      <c r="M166" s="11">
        <v>0</v>
      </c>
      <c r="N166" s="53"/>
      <c r="O166" s="53"/>
      <c r="P166" s="13"/>
    </row>
    <row r="167" spans="1:16" ht="15.75">
      <c r="A167" s="3"/>
      <c r="B167" s="4" t="s">
        <v>6</v>
      </c>
      <c r="C167" s="4"/>
      <c r="D167" s="9">
        <f>SUM(E167:I167)</f>
        <v>50</v>
      </c>
      <c r="E167" s="9">
        <v>30</v>
      </c>
      <c r="F167" s="9">
        <v>5</v>
      </c>
      <c r="G167" s="9">
        <v>5</v>
      </c>
      <c r="H167" s="9">
        <v>5</v>
      </c>
      <c r="I167" s="9">
        <v>5</v>
      </c>
      <c r="J167" s="11">
        <v>5</v>
      </c>
      <c r="K167" s="11">
        <v>5</v>
      </c>
      <c r="L167" s="11">
        <v>5</v>
      </c>
      <c r="M167" s="11">
        <v>5</v>
      </c>
      <c r="N167" s="53"/>
      <c r="O167" s="53"/>
      <c r="P167" s="13"/>
    </row>
    <row r="168" spans="1:16" ht="15.75">
      <c r="A168" s="3"/>
      <c r="B168" s="4" t="s">
        <v>7</v>
      </c>
      <c r="C168" s="4"/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11">
        <v>0</v>
      </c>
      <c r="K168" s="11">
        <v>0</v>
      </c>
      <c r="L168" s="11">
        <v>0</v>
      </c>
      <c r="M168" s="11">
        <v>0</v>
      </c>
      <c r="N168" s="53"/>
      <c r="O168" s="53"/>
      <c r="P168" s="13"/>
    </row>
    <row r="169" spans="1:16" ht="23.25" customHeight="1">
      <c r="A169" s="3"/>
      <c r="B169" s="54" t="s">
        <v>80</v>
      </c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13"/>
    </row>
    <row r="170" spans="1:16" ht="68.25" customHeight="1">
      <c r="A170" s="6" t="s">
        <v>60</v>
      </c>
      <c r="B170" s="4" t="s">
        <v>35</v>
      </c>
      <c r="C170" s="4" t="s">
        <v>18</v>
      </c>
      <c r="D170" s="9">
        <f>SUM(D171:D174)</f>
        <v>0</v>
      </c>
      <c r="E170" s="9">
        <f aca="true" t="shared" si="44" ref="E170:M170">SUM(E171:E174)</f>
        <v>0</v>
      </c>
      <c r="F170" s="9">
        <f t="shared" si="44"/>
        <v>0</v>
      </c>
      <c r="G170" s="9">
        <f t="shared" si="44"/>
        <v>0</v>
      </c>
      <c r="H170" s="9">
        <f t="shared" si="44"/>
        <v>0</v>
      </c>
      <c r="I170" s="9">
        <f t="shared" si="44"/>
        <v>0</v>
      </c>
      <c r="J170" s="11">
        <f t="shared" si="44"/>
        <v>0</v>
      </c>
      <c r="K170" s="11">
        <f t="shared" si="44"/>
        <v>0</v>
      </c>
      <c r="L170" s="11">
        <f t="shared" si="44"/>
        <v>0</v>
      </c>
      <c r="M170" s="11">
        <f t="shared" si="44"/>
        <v>0</v>
      </c>
      <c r="N170" s="33" t="s">
        <v>88</v>
      </c>
      <c r="O170" s="34"/>
      <c r="P170" s="13"/>
    </row>
    <row r="171" spans="1:16" ht="15.75">
      <c r="A171" s="3"/>
      <c r="B171" s="4" t="s">
        <v>4</v>
      </c>
      <c r="C171" s="4"/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11">
        <v>0</v>
      </c>
      <c r="K171" s="11">
        <v>0</v>
      </c>
      <c r="L171" s="11">
        <v>0</v>
      </c>
      <c r="M171" s="11"/>
      <c r="N171" s="53"/>
      <c r="O171" s="53"/>
      <c r="P171" s="13"/>
    </row>
    <row r="172" spans="1:16" ht="15.75">
      <c r="A172" s="3"/>
      <c r="B172" s="4" t="s">
        <v>5</v>
      </c>
      <c r="C172" s="4"/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11">
        <v>0</v>
      </c>
      <c r="K172" s="11">
        <v>0</v>
      </c>
      <c r="L172" s="11">
        <v>0</v>
      </c>
      <c r="M172" s="11">
        <v>0</v>
      </c>
      <c r="N172" s="53"/>
      <c r="O172" s="53"/>
      <c r="P172" s="13"/>
    </row>
    <row r="173" spans="1:16" ht="15.75">
      <c r="A173" s="3"/>
      <c r="B173" s="4" t="s">
        <v>6</v>
      </c>
      <c r="C173" s="4"/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11">
        <v>0</v>
      </c>
      <c r="K173" s="11">
        <v>0</v>
      </c>
      <c r="L173" s="11">
        <v>0</v>
      </c>
      <c r="M173" s="11">
        <v>0</v>
      </c>
      <c r="N173" s="53"/>
      <c r="O173" s="53"/>
      <c r="P173" s="13"/>
    </row>
    <row r="174" spans="1:16" ht="15.75">
      <c r="A174" s="3"/>
      <c r="B174" s="4" t="s">
        <v>7</v>
      </c>
      <c r="C174" s="4"/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11">
        <v>0</v>
      </c>
      <c r="K174" s="11">
        <v>0</v>
      </c>
      <c r="L174" s="11">
        <v>0</v>
      </c>
      <c r="M174" s="11">
        <v>0</v>
      </c>
      <c r="N174" s="53"/>
      <c r="O174" s="53"/>
      <c r="P174" s="13"/>
    </row>
    <row r="175" spans="1:16" ht="18.75" customHeight="1">
      <c r="A175" s="56" t="s">
        <v>63</v>
      </c>
      <c r="B175" s="39" t="s">
        <v>62</v>
      </c>
      <c r="C175" s="55"/>
      <c r="D175" s="42">
        <v>139.3</v>
      </c>
      <c r="E175" s="42">
        <f>SUM(E178:E181)</f>
        <v>30</v>
      </c>
      <c r="F175" s="42">
        <f>SUM(F178:F181)</f>
        <v>35</v>
      </c>
      <c r="G175" s="42">
        <v>44.3</v>
      </c>
      <c r="H175" s="42">
        <f>SUM(H178:H181)</f>
        <v>5</v>
      </c>
      <c r="I175" s="42">
        <f>SUM(I178:I181)</f>
        <v>5</v>
      </c>
      <c r="J175" s="42">
        <f>SUM(J178:J181)</f>
        <v>5</v>
      </c>
      <c r="K175" s="42">
        <f>SUM(K178:K181)</f>
        <v>5</v>
      </c>
      <c r="L175" s="42">
        <f>SUM(L178:L181)</f>
        <v>5</v>
      </c>
      <c r="M175" s="42">
        <f>SUM(M178:M181)</f>
        <v>5</v>
      </c>
      <c r="N175" s="55"/>
      <c r="O175" s="55"/>
      <c r="P175" s="13"/>
    </row>
    <row r="176" spans="1:16" ht="75" customHeight="1">
      <c r="A176" s="56"/>
      <c r="B176" s="41"/>
      <c r="C176" s="55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55"/>
      <c r="O176" s="55"/>
      <c r="P176" s="13"/>
    </row>
    <row r="177" spans="1:16" ht="18.75" customHeight="1">
      <c r="A177" s="56"/>
      <c r="B177" s="40"/>
      <c r="C177" s="55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55"/>
      <c r="O177" s="55"/>
      <c r="P177" s="13"/>
    </row>
    <row r="178" spans="1:16" ht="15.75">
      <c r="A178" s="3"/>
      <c r="B178" s="7" t="s">
        <v>4</v>
      </c>
      <c r="C178" s="4"/>
      <c r="D178" s="9">
        <f>SUM(D183+D188+D193)</f>
        <v>0</v>
      </c>
      <c r="E178" s="9">
        <f aca="true" t="shared" si="45" ref="E178:M178">SUM(E183+E188+E193)</f>
        <v>0</v>
      </c>
      <c r="F178" s="9">
        <f t="shared" si="45"/>
        <v>0</v>
      </c>
      <c r="G178" s="9">
        <f t="shared" si="45"/>
        <v>0</v>
      </c>
      <c r="H178" s="9">
        <f t="shared" si="45"/>
        <v>0</v>
      </c>
      <c r="I178" s="9">
        <f t="shared" si="45"/>
        <v>0</v>
      </c>
      <c r="J178" s="11">
        <f t="shared" si="45"/>
        <v>0</v>
      </c>
      <c r="K178" s="11">
        <f t="shared" si="45"/>
        <v>0</v>
      </c>
      <c r="L178" s="11">
        <f t="shared" si="45"/>
        <v>0</v>
      </c>
      <c r="M178" s="11">
        <f t="shared" si="45"/>
        <v>0</v>
      </c>
      <c r="N178" s="53"/>
      <c r="O178" s="53"/>
      <c r="P178" s="13"/>
    </row>
    <row r="179" spans="1:16" ht="15.75">
      <c r="A179" s="3"/>
      <c r="B179" s="4" t="s">
        <v>5</v>
      </c>
      <c r="C179" s="4"/>
      <c r="D179" s="9">
        <f aca="true" t="shared" si="46" ref="D179:M181">SUM(D184+D189+D194)</f>
        <v>0</v>
      </c>
      <c r="E179" s="9">
        <f t="shared" si="46"/>
        <v>0</v>
      </c>
      <c r="F179" s="9">
        <f t="shared" si="46"/>
        <v>0</v>
      </c>
      <c r="G179" s="9">
        <f t="shared" si="46"/>
        <v>0</v>
      </c>
      <c r="H179" s="9">
        <f t="shared" si="46"/>
        <v>0</v>
      </c>
      <c r="I179" s="9">
        <f t="shared" si="46"/>
        <v>0</v>
      </c>
      <c r="J179" s="11">
        <f t="shared" si="46"/>
        <v>0</v>
      </c>
      <c r="K179" s="11">
        <f t="shared" si="46"/>
        <v>0</v>
      </c>
      <c r="L179" s="11">
        <f t="shared" si="46"/>
        <v>0</v>
      </c>
      <c r="M179" s="11">
        <f t="shared" si="46"/>
        <v>0</v>
      </c>
      <c r="N179" s="53"/>
      <c r="O179" s="53"/>
      <c r="P179" s="13"/>
    </row>
    <row r="180" spans="1:16" ht="15.75">
      <c r="A180" s="3"/>
      <c r="B180" s="4" t="s">
        <v>6</v>
      </c>
      <c r="C180" s="4"/>
      <c r="D180" s="9">
        <f t="shared" si="46"/>
        <v>139.3</v>
      </c>
      <c r="E180" s="9">
        <f t="shared" si="46"/>
        <v>30</v>
      </c>
      <c r="F180" s="9">
        <f t="shared" si="46"/>
        <v>35</v>
      </c>
      <c r="G180" s="9">
        <v>44.3</v>
      </c>
      <c r="H180" s="9">
        <f t="shared" si="46"/>
        <v>5</v>
      </c>
      <c r="I180" s="9">
        <f t="shared" si="46"/>
        <v>5</v>
      </c>
      <c r="J180" s="11">
        <f t="shared" si="46"/>
        <v>5</v>
      </c>
      <c r="K180" s="11">
        <f t="shared" si="46"/>
        <v>5</v>
      </c>
      <c r="L180" s="11">
        <f t="shared" si="46"/>
        <v>5</v>
      </c>
      <c r="M180" s="11">
        <f t="shared" si="46"/>
        <v>5</v>
      </c>
      <c r="N180" s="53"/>
      <c r="O180" s="53"/>
      <c r="P180" s="13"/>
    </row>
    <row r="181" spans="1:16" ht="15.75">
      <c r="A181" s="3"/>
      <c r="B181" s="4" t="s">
        <v>7</v>
      </c>
      <c r="C181" s="4"/>
      <c r="D181" s="9">
        <f t="shared" si="46"/>
        <v>0</v>
      </c>
      <c r="E181" s="9">
        <f t="shared" si="46"/>
        <v>0</v>
      </c>
      <c r="F181" s="9">
        <f t="shared" si="46"/>
        <v>0</v>
      </c>
      <c r="G181" s="9">
        <f t="shared" si="46"/>
        <v>0</v>
      </c>
      <c r="H181" s="9">
        <f t="shared" si="46"/>
        <v>0</v>
      </c>
      <c r="I181" s="9">
        <f t="shared" si="46"/>
        <v>0</v>
      </c>
      <c r="J181" s="11">
        <f t="shared" si="46"/>
        <v>0</v>
      </c>
      <c r="K181" s="11">
        <f t="shared" si="46"/>
        <v>0</v>
      </c>
      <c r="L181" s="11">
        <f t="shared" si="46"/>
        <v>0</v>
      </c>
      <c r="M181" s="11">
        <f t="shared" si="46"/>
        <v>0</v>
      </c>
      <c r="N181" s="53"/>
      <c r="O181" s="53"/>
      <c r="P181" s="13"/>
    </row>
    <row r="182" spans="1:16" ht="47.25">
      <c r="A182" s="3" t="s">
        <v>36</v>
      </c>
      <c r="B182" s="4" t="s">
        <v>37</v>
      </c>
      <c r="C182" s="4"/>
      <c r="D182" s="9">
        <f>SUM(D183:D186)</f>
        <v>0</v>
      </c>
      <c r="E182" s="9">
        <f aca="true" t="shared" si="47" ref="E182:M182">SUM(E183:E186)</f>
        <v>0</v>
      </c>
      <c r="F182" s="9">
        <f t="shared" si="47"/>
        <v>0</v>
      </c>
      <c r="G182" s="9">
        <f t="shared" si="47"/>
        <v>0</v>
      </c>
      <c r="H182" s="9">
        <f t="shared" si="47"/>
        <v>0</v>
      </c>
      <c r="I182" s="9">
        <f t="shared" si="47"/>
        <v>0</v>
      </c>
      <c r="J182" s="11">
        <f t="shared" si="47"/>
        <v>0</v>
      </c>
      <c r="K182" s="11">
        <f t="shared" si="47"/>
        <v>0</v>
      </c>
      <c r="L182" s="11">
        <f t="shared" si="47"/>
        <v>0</v>
      </c>
      <c r="M182" s="11">
        <f t="shared" si="47"/>
        <v>0</v>
      </c>
      <c r="N182" s="53"/>
      <c r="O182" s="53"/>
      <c r="P182" s="13"/>
    </row>
    <row r="183" spans="1:16" ht="15.75">
      <c r="A183" s="3"/>
      <c r="B183" s="4" t="s">
        <v>4</v>
      </c>
      <c r="C183" s="4"/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11">
        <v>0</v>
      </c>
      <c r="K183" s="11">
        <v>0</v>
      </c>
      <c r="L183" s="11">
        <v>0</v>
      </c>
      <c r="M183" s="11"/>
      <c r="N183" s="53"/>
      <c r="O183" s="53"/>
      <c r="P183" s="13"/>
    </row>
    <row r="184" spans="1:16" ht="15.75">
      <c r="A184" s="3"/>
      <c r="B184" s="4" t="s">
        <v>5</v>
      </c>
      <c r="C184" s="4"/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11">
        <v>0</v>
      </c>
      <c r="K184" s="11">
        <v>0</v>
      </c>
      <c r="L184" s="11">
        <v>0</v>
      </c>
      <c r="M184" s="11">
        <v>0</v>
      </c>
      <c r="N184" s="53"/>
      <c r="O184" s="53"/>
      <c r="P184" s="13"/>
    </row>
    <row r="185" spans="1:16" ht="15.75">
      <c r="A185" s="3"/>
      <c r="B185" s="4" t="s">
        <v>6</v>
      </c>
      <c r="C185" s="4"/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11">
        <v>0</v>
      </c>
      <c r="K185" s="11">
        <v>0</v>
      </c>
      <c r="L185" s="11">
        <v>0</v>
      </c>
      <c r="M185" s="11">
        <v>0</v>
      </c>
      <c r="N185" s="53"/>
      <c r="O185" s="53"/>
      <c r="P185" s="13"/>
    </row>
    <row r="186" spans="1:16" ht="15.75">
      <c r="A186" s="3"/>
      <c r="B186" s="4" t="s">
        <v>7</v>
      </c>
      <c r="C186" s="4"/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11">
        <v>0</v>
      </c>
      <c r="K186" s="11">
        <v>0</v>
      </c>
      <c r="L186" s="11">
        <v>0</v>
      </c>
      <c r="M186" s="11">
        <v>0</v>
      </c>
      <c r="N186" s="53"/>
      <c r="O186" s="53"/>
      <c r="P186" s="13"/>
    </row>
    <row r="187" spans="1:16" ht="63">
      <c r="A187" s="3" t="s">
        <v>38</v>
      </c>
      <c r="B187" s="4" t="s">
        <v>14</v>
      </c>
      <c r="C187" s="4"/>
      <c r="D187" s="9">
        <f>SUM(D188:D191)</f>
        <v>0</v>
      </c>
      <c r="E187" s="9">
        <f aca="true" t="shared" si="48" ref="E187:M187">SUM(E188:E191)</f>
        <v>0</v>
      </c>
      <c r="F187" s="9">
        <f t="shared" si="48"/>
        <v>0</v>
      </c>
      <c r="G187" s="9">
        <f t="shared" si="48"/>
        <v>0</v>
      </c>
      <c r="H187" s="9">
        <f t="shared" si="48"/>
        <v>0</v>
      </c>
      <c r="I187" s="9">
        <f t="shared" si="48"/>
        <v>0</v>
      </c>
      <c r="J187" s="11">
        <f t="shared" si="48"/>
        <v>0</v>
      </c>
      <c r="K187" s="11">
        <f t="shared" si="48"/>
        <v>0</v>
      </c>
      <c r="L187" s="11">
        <f t="shared" si="48"/>
        <v>0</v>
      </c>
      <c r="M187" s="11">
        <f t="shared" si="48"/>
        <v>0</v>
      </c>
      <c r="N187" s="53"/>
      <c r="O187" s="53"/>
      <c r="P187" s="13"/>
    </row>
    <row r="188" spans="1:16" ht="15.75">
      <c r="A188" s="3"/>
      <c r="B188" s="4" t="s">
        <v>4</v>
      </c>
      <c r="C188" s="4"/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11">
        <v>0</v>
      </c>
      <c r="K188" s="11">
        <v>0</v>
      </c>
      <c r="L188" s="11">
        <v>0</v>
      </c>
      <c r="M188" s="11">
        <v>0</v>
      </c>
      <c r="N188" s="53"/>
      <c r="O188" s="53"/>
      <c r="P188" s="13"/>
    </row>
    <row r="189" spans="1:16" ht="15.75">
      <c r="A189" s="3"/>
      <c r="B189" s="4" t="s">
        <v>5</v>
      </c>
      <c r="C189" s="4"/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11">
        <v>0</v>
      </c>
      <c r="K189" s="11">
        <v>0</v>
      </c>
      <c r="L189" s="11">
        <v>0</v>
      </c>
      <c r="M189" s="11">
        <v>0</v>
      </c>
      <c r="N189" s="53"/>
      <c r="O189" s="53"/>
      <c r="P189" s="13"/>
    </row>
    <row r="190" spans="1:16" ht="15.75">
      <c r="A190" s="3"/>
      <c r="B190" s="4" t="s">
        <v>6</v>
      </c>
      <c r="C190" s="4"/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11">
        <v>0</v>
      </c>
      <c r="K190" s="11">
        <v>0</v>
      </c>
      <c r="L190" s="11">
        <v>0</v>
      </c>
      <c r="M190" s="11">
        <v>0</v>
      </c>
      <c r="N190" s="53"/>
      <c r="O190" s="53"/>
      <c r="P190" s="13"/>
    </row>
    <row r="191" spans="1:16" ht="15.75">
      <c r="A191" s="3"/>
      <c r="B191" s="4" t="s">
        <v>7</v>
      </c>
      <c r="C191" s="4"/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11">
        <v>0</v>
      </c>
      <c r="K191" s="11">
        <v>0</v>
      </c>
      <c r="L191" s="11">
        <v>0</v>
      </c>
      <c r="M191" s="11">
        <v>0</v>
      </c>
      <c r="N191" s="53"/>
      <c r="O191" s="53"/>
      <c r="P191" s="13"/>
    </row>
    <row r="192" spans="1:16" ht="31.5">
      <c r="A192" s="3" t="s">
        <v>39</v>
      </c>
      <c r="B192" s="4" t="s">
        <v>22</v>
      </c>
      <c r="C192" s="4"/>
      <c r="D192" s="9">
        <f>SUM(D193:D196)</f>
        <v>139.3</v>
      </c>
      <c r="E192" s="9">
        <f aca="true" t="shared" si="49" ref="E192:M192">SUM(E193:E196)</f>
        <v>30</v>
      </c>
      <c r="F192" s="9">
        <f t="shared" si="49"/>
        <v>35</v>
      </c>
      <c r="G192" s="9">
        <v>44.3</v>
      </c>
      <c r="H192" s="9">
        <f t="shared" si="49"/>
        <v>5</v>
      </c>
      <c r="I192" s="9">
        <f t="shared" si="49"/>
        <v>5</v>
      </c>
      <c r="J192" s="11">
        <f t="shared" si="49"/>
        <v>5</v>
      </c>
      <c r="K192" s="11">
        <f t="shared" si="49"/>
        <v>5</v>
      </c>
      <c r="L192" s="11">
        <f t="shared" si="49"/>
        <v>5</v>
      </c>
      <c r="M192" s="11">
        <f t="shared" si="49"/>
        <v>5</v>
      </c>
      <c r="N192" s="53"/>
      <c r="O192" s="53"/>
      <c r="P192" s="13"/>
    </row>
    <row r="193" spans="1:16" ht="15.75">
      <c r="A193" s="3"/>
      <c r="B193" s="4" t="s">
        <v>4</v>
      </c>
      <c r="C193" s="4"/>
      <c r="D193" s="9">
        <f>SUM(D200+D206)</f>
        <v>0</v>
      </c>
      <c r="E193" s="9">
        <f aca="true" t="shared" si="50" ref="E193:M193">SUM(E200+E206)</f>
        <v>0</v>
      </c>
      <c r="F193" s="9">
        <f t="shared" si="50"/>
        <v>0</v>
      </c>
      <c r="G193" s="9">
        <f t="shared" si="50"/>
        <v>0</v>
      </c>
      <c r="H193" s="9">
        <f t="shared" si="50"/>
        <v>0</v>
      </c>
      <c r="I193" s="9">
        <f t="shared" si="50"/>
        <v>0</v>
      </c>
      <c r="J193" s="11">
        <f t="shared" si="50"/>
        <v>0</v>
      </c>
      <c r="K193" s="11">
        <f t="shared" si="50"/>
        <v>0</v>
      </c>
      <c r="L193" s="11">
        <f t="shared" si="50"/>
        <v>0</v>
      </c>
      <c r="M193" s="11">
        <f t="shared" si="50"/>
        <v>0</v>
      </c>
      <c r="N193" s="53"/>
      <c r="O193" s="53"/>
      <c r="P193" s="13"/>
    </row>
    <row r="194" spans="1:16" ht="15.75">
      <c r="A194" s="3"/>
      <c r="B194" s="4" t="s">
        <v>5</v>
      </c>
      <c r="C194" s="4"/>
      <c r="D194" s="9">
        <f aca="true" t="shared" si="51" ref="D194:M196">SUM(D201+D207)</f>
        <v>0</v>
      </c>
      <c r="E194" s="9">
        <f t="shared" si="51"/>
        <v>0</v>
      </c>
      <c r="F194" s="9">
        <f t="shared" si="51"/>
        <v>0</v>
      </c>
      <c r="G194" s="9">
        <f t="shared" si="51"/>
        <v>0</v>
      </c>
      <c r="H194" s="9">
        <f t="shared" si="51"/>
        <v>0</v>
      </c>
      <c r="I194" s="9">
        <f t="shared" si="51"/>
        <v>0</v>
      </c>
      <c r="J194" s="11">
        <f t="shared" si="51"/>
        <v>0</v>
      </c>
      <c r="K194" s="11">
        <f t="shared" si="51"/>
        <v>0</v>
      </c>
      <c r="L194" s="11">
        <f t="shared" si="51"/>
        <v>0</v>
      </c>
      <c r="M194" s="11">
        <f t="shared" si="51"/>
        <v>0</v>
      </c>
      <c r="N194" s="53"/>
      <c r="O194" s="53"/>
      <c r="P194" s="13"/>
    </row>
    <row r="195" spans="1:16" ht="15.75">
      <c r="A195" s="3"/>
      <c r="B195" s="4" t="s">
        <v>6</v>
      </c>
      <c r="C195" s="4"/>
      <c r="D195" s="9">
        <v>139.3</v>
      </c>
      <c r="E195" s="9">
        <f t="shared" si="51"/>
        <v>30</v>
      </c>
      <c r="F195" s="9">
        <f t="shared" si="51"/>
        <v>35</v>
      </c>
      <c r="G195" s="9">
        <f t="shared" si="51"/>
        <v>44.3</v>
      </c>
      <c r="H195" s="9">
        <f t="shared" si="51"/>
        <v>5</v>
      </c>
      <c r="I195" s="9">
        <f t="shared" si="51"/>
        <v>5</v>
      </c>
      <c r="J195" s="11">
        <f t="shared" si="51"/>
        <v>5</v>
      </c>
      <c r="K195" s="11">
        <f t="shared" si="51"/>
        <v>5</v>
      </c>
      <c r="L195" s="11">
        <f t="shared" si="51"/>
        <v>5</v>
      </c>
      <c r="M195" s="11">
        <f t="shared" si="51"/>
        <v>5</v>
      </c>
      <c r="N195" s="53"/>
      <c r="O195" s="53"/>
      <c r="P195" s="13"/>
    </row>
    <row r="196" spans="1:16" ht="15.75">
      <c r="A196" s="3"/>
      <c r="B196" s="4" t="s">
        <v>7</v>
      </c>
      <c r="C196" s="4"/>
      <c r="D196" s="9">
        <f t="shared" si="51"/>
        <v>0</v>
      </c>
      <c r="E196" s="9">
        <f t="shared" si="51"/>
        <v>0</v>
      </c>
      <c r="F196" s="9">
        <f t="shared" si="51"/>
        <v>0</v>
      </c>
      <c r="G196" s="9">
        <f t="shared" si="51"/>
        <v>0</v>
      </c>
      <c r="H196" s="9">
        <f t="shared" si="51"/>
        <v>0</v>
      </c>
      <c r="I196" s="9">
        <f t="shared" si="51"/>
        <v>0</v>
      </c>
      <c r="J196" s="11">
        <f t="shared" si="51"/>
        <v>0</v>
      </c>
      <c r="K196" s="11">
        <f t="shared" si="51"/>
        <v>0</v>
      </c>
      <c r="L196" s="11">
        <f t="shared" si="51"/>
        <v>0</v>
      </c>
      <c r="M196" s="11">
        <f t="shared" si="51"/>
        <v>0</v>
      </c>
      <c r="N196" s="53"/>
      <c r="O196" s="53"/>
      <c r="P196" s="13"/>
    </row>
    <row r="197" spans="1:16" ht="15.75">
      <c r="A197" s="3"/>
      <c r="B197" s="53" t="s">
        <v>97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13"/>
    </row>
    <row r="198" spans="1:16" ht="15.75">
      <c r="A198" s="3"/>
      <c r="B198" s="54" t="s">
        <v>98</v>
      </c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13"/>
    </row>
    <row r="199" spans="1:16" ht="93.75" customHeight="1">
      <c r="A199" s="8" t="s">
        <v>64</v>
      </c>
      <c r="B199" s="4" t="s">
        <v>66</v>
      </c>
      <c r="C199" s="4" t="s">
        <v>18</v>
      </c>
      <c r="D199" s="9">
        <f>SUM(D200:D203)</f>
        <v>119.3</v>
      </c>
      <c r="E199" s="9">
        <f aca="true" t="shared" si="52" ref="E199:M199">SUM(E200:E203)</f>
        <v>30</v>
      </c>
      <c r="F199" s="9">
        <f t="shared" si="52"/>
        <v>35</v>
      </c>
      <c r="G199" s="9">
        <f t="shared" si="52"/>
        <v>44.3</v>
      </c>
      <c r="H199" s="9">
        <f t="shared" si="52"/>
        <v>5</v>
      </c>
      <c r="I199" s="9">
        <f t="shared" si="52"/>
        <v>5</v>
      </c>
      <c r="J199" s="11">
        <f t="shared" si="52"/>
        <v>5</v>
      </c>
      <c r="K199" s="11">
        <f t="shared" si="52"/>
        <v>5</v>
      </c>
      <c r="L199" s="11">
        <f t="shared" si="52"/>
        <v>5</v>
      </c>
      <c r="M199" s="11">
        <f t="shared" si="52"/>
        <v>5</v>
      </c>
      <c r="N199" s="33" t="s">
        <v>90</v>
      </c>
      <c r="O199" s="34"/>
      <c r="P199" s="13"/>
    </row>
    <row r="200" spans="1:16" ht="15.75">
      <c r="A200" s="3"/>
      <c r="B200" s="4" t="s">
        <v>4</v>
      </c>
      <c r="C200" s="4"/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11">
        <v>0</v>
      </c>
      <c r="K200" s="11">
        <v>0</v>
      </c>
      <c r="L200" s="11">
        <v>0</v>
      </c>
      <c r="M200" s="11">
        <v>0</v>
      </c>
      <c r="N200" s="53"/>
      <c r="O200" s="53"/>
      <c r="P200" s="13"/>
    </row>
    <row r="201" spans="1:16" ht="15.75">
      <c r="A201" s="3"/>
      <c r="B201" s="4" t="s">
        <v>5</v>
      </c>
      <c r="C201" s="4"/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11">
        <v>0</v>
      </c>
      <c r="K201" s="11">
        <v>0</v>
      </c>
      <c r="L201" s="11">
        <v>0</v>
      </c>
      <c r="M201" s="11">
        <v>0</v>
      </c>
      <c r="N201" s="53"/>
      <c r="O201" s="53"/>
      <c r="P201" s="13"/>
    </row>
    <row r="202" spans="1:16" ht="15.75">
      <c r="A202" s="3"/>
      <c r="B202" s="4" t="s">
        <v>6</v>
      </c>
      <c r="C202" s="4"/>
      <c r="D202" s="9">
        <f>SUM(E202:I202)</f>
        <v>119.3</v>
      </c>
      <c r="E202" s="9">
        <v>30</v>
      </c>
      <c r="F202" s="9">
        <v>35</v>
      </c>
      <c r="G202" s="9">
        <v>44.3</v>
      </c>
      <c r="H202" s="9">
        <v>5</v>
      </c>
      <c r="I202" s="9">
        <v>5</v>
      </c>
      <c r="J202" s="11">
        <v>5</v>
      </c>
      <c r="K202" s="11">
        <v>5</v>
      </c>
      <c r="L202" s="11">
        <v>5</v>
      </c>
      <c r="M202" s="11">
        <v>5</v>
      </c>
      <c r="N202" s="53"/>
      <c r="O202" s="53"/>
      <c r="P202" s="13"/>
    </row>
    <row r="203" spans="1:16" ht="15.75">
      <c r="A203" s="3"/>
      <c r="B203" s="4" t="s">
        <v>7</v>
      </c>
      <c r="C203" s="4"/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11">
        <v>0</v>
      </c>
      <c r="K203" s="11">
        <v>0</v>
      </c>
      <c r="L203" s="11">
        <v>0</v>
      </c>
      <c r="M203" s="11">
        <v>0</v>
      </c>
      <c r="N203" s="53"/>
      <c r="O203" s="53"/>
      <c r="P203" s="13"/>
    </row>
    <row r="204" spans="1:16" ht="20.25" customHeight="1">
      <c r="A204" s="3"/>
      <c r="B204" s="54">
        <v>0</v>
      </c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13"/>
    </row>
    <row r="205" spans="1:16" ht="92.25" customHeight="1">
      <c r="A205" s="3" t="s">
        <v>40</v>
      </c>
      <c r="B205" s="4" t="s">
        <v>35</v>
      </c>
      <c r="C205" s="4" t="s">
        <v>18</v>
      </c>
      <c r="D205" s="9">
        <f>SUM(D206:D209)</f>
        <v>0</v>
      </c>
      <c r="E205" s="9">
        <f aca="true" t="shared" si="53" ref="E205:M205">SUM(E206:E209)</f>
        <v>0</v>
      </c>
      <c r="F205" s="9">
        <f t="shared" si="53"/>
        <v>0</v>
      </c>
      <c r="G205" s="9">
        <f t="shared" si="53"/>
        <v>0</v>
      </c>
      <c r="H205" s="9">
        <f t="shared" si="53"/>
        <v>0</v>
      </c>
      <c r="I205" s="9">
        <f t="shared" si="53"/>
        <v>0</v>
      </c>
      <c r="J205" s="11">
        <f t="shared" si="53"/>
        <v>0</v>
      </c>
      <c r="K205" s="11">
        <f t="shared" si="53"/>
        <v>0</v>
      </c>
      <c r="L205" s="11">
        <f t="shared" si="53"/>
        <v>0</v>
      </c>
      <c r="M205" s="11">
        <f t="shared" si="53"/>
        <v>0</v>
      </c>
      <c r="N205" s="53" t="s">
        <v>91</v>
      </c>
      <c r="O205" s="53"/>
      <c r="P205" s="13"/>
    </row>
    <row r="206" spans="1:16" ht="15.75">
      <c r="A206" s="3"/>
      <c r="B206" s="4" t="s">
        <v>4</v>
      </c>
      <c r="C206" s="4"/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11">
        <v>0</v>
      </c>
      <c r="K206" s="11">
        <v>0</v>
      </c>
      <c r="L206" s="11">
        <v>0</v>
      </c>
      <c r="M206" s="11">
        <v>0</v>
      </c>
      <c r="N206" s="53"/>
      <c r="O206" s="53"/>
      <c r="P206" s="13"/>
    </row>
    <row r="207" spans="1:16" ht="15.75">
      <c r="A207" s="3"/>
      <c r="B207" s="4" t="s">
        <v>5</v>
      </c>
      <c r="C207" s="4"/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11">
        <v>0</v>
      </c>
      <c r="K207" s="11">
        <v>0</v>
      </c>
      <c r="L207" s="11">
        <v>0</v>
      </c>
      <c r="M207" s="11">
        <v>0</v>
      </c>
      <c r="N207" s="53"/>
      <c r="O207" s="53"/>
      <c r="P207" s="13"/>
    </row>
    <row r="208" spans="1:16" ht="15.75">
      <c r="A208" s="3"/>
      <c r="B208" s="4" t="s">
        <v>6</v>
      </c>
      <c r="C208" s="4"/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11">
        <v>0</v>
      </c>
      <c r="K208" s="11">
        <v>0</v>
      </c>
      <c r="L208" s="11">
        <v>0</v>
      </c>
      <c r="M208" s="11">
        <v>0</v>
      </c>
      <c r="N208" s="53"/>
      <c r="O208" s="53"/>
      <c r="P208" s="13"/>
    </row>
    <row r="209" spans="1:16" ht="15.75">
      <c r="A209" s="3"/>
      <c r="B209" s="4" t="s">
        <v>7</v>
      </c>
      <c r="C209" s="4"/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11">
        <v>0</v>
      </c>
      <c r="K209" s="11">
        <v>0</v>
      </c>
      <c r="L209" s="11">
        <v>0</v>
      </c>
      <c r="M209" s="11">
        <v>0</v>
      </c>
      <c r="N209" s="53"/>
      <c r="O209" s="53"/>
      <c r="P209" s="13"/>
    </row>
    <row r="210" spans="1:16" ht="18.75" customHeight="1">
      <c r="A210" s="56">
        <v>7</v>
      </c>
      <c r="B210" s="39" t="s">
        <v>110</v>
      </c>
      <c r="C210" s="55"/>
      <c r="D210" s="42">
        <f>SUM(D213:D216)</f>
        <v>129.4</v>
      </c>
      <c r="E210" s="42">
        <f>SUM(E213:E216)</f>
        <v>39</v>
      </c>
      <c r="F210" s="42">
        <f>SUM(F213:F216)</f>
        <v>11.3</v>
      </c>
      <c r="G210" s="42">
        <f>SUM(G213:G216)</f>
        <v>11.3</v>
      </c>
      <c r="H210" s="42">
        <f>SUM(H213:H216)</f>
        <v>11.3</v>
      </c>
      <c r="I210" s="42">
        <f>SUM(I213:I216)</f>
        <v>11.3</v>
      </c>
      <c r="J210" s="42">
        <f>SUM(J213:J216)</f>
        <v>11.3</v>
      </c>
      <c r="K210" s="42">
        <f>SUM(K213:K216)</f>
        <v>11.3</v>
      </c>
      <c r="L210" s="42">
        <f>SUM(L213:L216)</f>
        <v>11.3</v>
      </c>
      <c r="M210" s="42">
        <f>SUM(M213:M216)</f>
        <v>11.3</v>
      </c>
      <c r="N210" s="55"/>
      <c r="O210" s="55"/>
      <c r="P210" s="13"/>
    </row>
    <row r="211" spans="1:16" ht="131.25" customHeight="1">
      <c r="A211" s="56"/>
      <c r="B211" s="41"/>
      <c r="C211" s="55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55"/>
      <c r="O211" s="55"/>
      <c r="P211" s="13"/>
    </row>
    <row r="212" spans="1:16" ht="15.75" customHeight="1">
      <c r="A212" s="56"/>
      <c r="B212" s="40"/>
      <c r="C212" s="55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55"/>
      <c r="O212" s="55"/>
      <c r="P212" s="13"/>
    </row>
    <row r="213" spans="1:16" ht="15.75">
      <c r="A213" s="3"/>
      <c r="B213" s="4" t="s">
        <v>4</v>
      </c>
      <c r="C213" s="4"/>
      <c r="D213" s="9">
        <v>0</v>
      </c>
      <c r="E213" s="9">
        <f>SUM(E218+E223+E228)</f>
        <v>0</v>
      </c>
      <c r="F213" s="9">
        <f aca="true" t="shared" si="54" ref="F213:M213">SUM(F218+F223+F228)</f>
        <v>0</v>
      </c>
      <c r="G213" s="9">
        <f t="shared" si="54"/>
        <v>0</v>
      </c>
      <c r="H213" s="9">
        <f t="shared" si="54"/>
        <v>0</v>
      </c>
      <c r="I213" s="9">
        <f t="shared" si="54"/>
        <v>0</v>
      </c>
      <c r="J213" s="11">
        <f t="shared" si="54"/>
        <v>0</v>
      </c>
      <c r="K213" s="11">
        <f t="shared" si="54"/>
        <v>0</v>
      </c>
      <c r="L213" s="11">
        <f t="shared" si="54"/>
        <v>0</v>
      </c>
      <c r="M213" s="11">
        <f t="shared" si="54"/>
        <v>0</v>
      </c>
      <c r="N213" s="53"/>
      <c r="O213" s="53"/>
      <c r="P213" s="13"/>
    </row>
    <row r="214" spans="1:16" ht="15.75">
      <c r="A214" s="3"/>
      <c r="B214" s="4" t="s">
        <v>5</v>
      </c>
      <c r="C214" s="4"/>
      <c r="D214" s="9">
        <v>0</v>
      </c>
      <c r="E214" s="9">
        <f aca="true" t="shared" si="55" ref="E214:M216">SUM(E219+E224+E229)</f>
        <v>0</v>
      </c>
      <c r="F214" s="9">
        <f t="shared" si="55"/>
        <v>0</v>
      </c>
      <c r="G214" s="9">
        <f t="shared" si="55"/>
        <v>0</v>
      </c>
      <c r="H214" s="9">
        <f t="shared" si="55"/>
        <v>0</v>
      </c>
      <c r="I214" s="9">
        <f t="shared" si="55"/>
        <v>0</v>
      </c>
      <c r="J214" s="11">
        <f t="shared" si="55"/>
        <v>0</v>
      </c>
      <c r="K214" s="11">
        <f t="shared" si="55"/>
        <v>0</v>
      </c>
      <c r="L214" s="11">
        <f t="shared" si="55"/>
        <v>0</v>
      </c>
      <c r="M214" s="11">
        <f t="shared" si="55"/>
        <v>0</v>
      </c>
      <c r="N214" s="53"/>
      <c r="O214" s="53"/>
      <c r="P214" s="13"/>
    </row>
    <row r="215" spans="1:16" ht="15.75">
      <c r="A215" s="3"/>
      <c r="B215" s="4" t="s">
        <v>6</v>
      </c>
      <c r="C215" s="4"/>
      <c r="D215" s="9">
        <v>129.4</v>
      </c>
      <c r="E215" s="9">
        <f t="shared" si="55"/>
        <v>39</v>
      </c>
      <c r="F215" s="9">
        <f t="shared" si="55"/>
        <v>11.3</v>
      </c>
      <c r="G215" s="9">
        <f t="shared" si="55"/>
        <v>11.3</v>
      </c>
      <c r="H215" s="9">
        <f t="shared" si="55"/>
        <v>11.3</v>
      </c>
      <c r="I215" s="9">
        <f t="shared" si="55"/>
        <v>11.3</v>
      </c>
      <c r="J215" s="11">
        <f t="shared" si="55"/>
        <v>11.3</v>
      </c>
      <c r="K215" s="11">
        <f t="shared" si="55"/>
        <v>11.3</v>
      </c>
      <c r="L215" s="11">
        <f t="shared" si="55"/>
        <v>11.3</v>
      </c>
      <c r="M215" s="11">
        <f t="shared" si="55"/>
        <v>11.3</v>
      </c>
      <c r="N215" s="53"/>
      <c r="O215" s="53"/>
      <c r="P215" s="13"/>
    </row>
    <row r="216" spans="1:16" ht="15.75">
      <c r="A216" s="3"/>
      <c r="B216" s="4" t="s">
        <v>7</v>
      </c>
      <c r="C216" s="4"/>
      <c r="D216" s="9">
        <v>0</v>
      </c>
      <c r="E216" s="9">
        <f t="shared" si="55"/>
        <v>0</v>
      </c>
      <c r="F216" s="9">
        <f t="shared" si="55"/>
        <v>0</v>
      </c>
      <c r="G216" s="9">
        <f t="shared" si="55"/>
        <v>0</v>
      </c>
      <c r="H216" s="9">
        <f t="shared" si="55"/>
        <v>0</v>
      </c>
      <c r="I216" s="9">
        <f t="shared" si="55"/>
        <v>0</v>
      </c>
      <c r="J216" s="11">
        <f t="shared" si="55"/>
        <v>0</v>
      </c>
      <c r="K216" s="11">
        <f t="shared" si="55"/>
        <v>0</v>
      </c>
      <c r="L216" s="11">
        <f t="shared" si="55"/>
        <v>0</v>
      </c>
      <c r="M216" s="11">
        <f t="shared" si="55"/>
        <v>0</v>
      </c>
      <c r="N216" s="53"/>
      <c r="O216" s="53"/>
      <c r="P216" s="13"/>
    </row>
    <row r="217" spans="1:16" ht="47.25">
      <c r="A217" s="3" t="s">
        <v>41</v>
      </c>
      <c r="B217" s="4" t="s">
        <v>8</v>
      </c>
      <c r="C217" s="4"/>
      <c r="D217" s="9">
        <f>SUM(D218:D221)</f>
        <v>0</v>
      </c>
      <c r="E217" s="9">
        <f>SUM(E218:E221)</f>
        <v>0</v>
      </c>
      <c r="F217" s="9">
        <f aca="true" t="shared" si="56" ref="F217:M217">SUM(F218:F221)</f>
        <v>0</v>
      </c>
      <c r="G217" s="9">
        <f t="shared" si="56"/>
        <v>0</v>
      </c>
      <c r="H217" s="9">
        <f t="shared" si="56"/>
        <v>0</v>
      </c>
      <c r="I217" s="9">
        <f t="shared" si="56"/>
        <v>0</v>
      </c>
      <c r="J217" s="11">
        <f t="shared" si="56"/>
        <v>0</v>
      </c>
      <c r="K217" s="11">
        <f t="shared" si="56"/>
        <v>0</v>
      </c>
      <c r="L217" s="11">
        <f t="shared" si="56"/>
        <v>0</v>
      </c>
      <c r="M217" s="11">
        <f t="shared" si="56"/>
        <v>0</v>
      </c>
      <c r="N217" s="53"/>
      <c r="O217" s="53"/>
      <c r="P217" s="13"/>
    </row>
    <row r="218" spans="1:16" ht="15.75">
      <c r="A218" s="3"/>
      <c r="B218" s="4" t="s">
        <v>4</v>
      </c>
      <c r="C218" s="4"/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11">
        <v>0</v>
      </c>
      <c r="K218" s="11">
        <v>0</v>
      </c>
      <c r="L218" s="11">
        <v>0</v>
      </c>
      <c r="M218" s="11"/>
      <c r="N218" s="53"/>
      <c r="O218" s="53"/>
      <c r="P218" s="13"/>
    </row>
    <row r="219" spans="1:16" ht="15.75">
      <c r="A219" s="3"/>
      <c r="B219" s="4" t="s">
        <v>5</v>
      </c>
      <c r="C219" s="4"/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11">
        <v>0</v>
      </c>
      <c r="K219" s="11">
        <v>0</v>
      </c>
      <c r="L219" s="11">
        <v>0</v>
      </c>
      <c r="M219" s="11">
        <v>0</v>
      </c>
      <c r="N219" s="53"/>
      <c r="O219" s="53"/>
      <c r="P219" s="13"/>
    </row>
    <row r="220" spans="1:16" ht="15.75">
      <c r="A220" s="3"/>
      <c r="B220" s="4" t="s">
        <v>6</v>
      </c>
      <c r="C220" s="4"/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11">
        <v>0</v>
      </c>
      <c r="K220" s="11">
        <v>0</v>
      </c>
      <c r="L220" s="11">
        <v>0</v>
      </c>
      <c r="M220" s="11">
        <v>0</v>
      </c>
      <c r="N220" s="53"/>
      <c r="O220" s="53"/>
      <c r="P220" s="13"/>
    </row>
    <row r="221" spans="1:16" ht="15.75">
      <c r="A221" s="3"/>
      <c r="B221" s="4" t="s">
        <v>7</v>
      </c>
      <c r="C221" s="4"/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11">
        <v>0</v>
      </c>
      <c r="K221" s="11">
        <v>0</v>
      </c>
      <c r="L221" s="11">
        <v>0</v>
      </c>
      <c r="M221" s="11">
        <v>0</v>
      </c>
      <c r="N221" s="53"/>
      <c r="O221" s="53"/>
      <c r="P221" s="13"/>
    </row>
    <row r="222" spans="1:16" ht="63">
      <c r="A222" s="3" t="s">
        <v>42</v>
      </c>
      <c r="B222" s="4" t="s">
        <v>14</v>
      </c>
      <c r="C222" s="4"/>
      <c r="D222" s="9">
        <f>SUM(D223:D226)</f>
        <v>0</v>
      </c>
      <c r="E222" s="9">
        <f>SUM(E223:E226)</f>
        <v>0</v>
      </c>
      <c r="F222" s="9">
        <f aca="true" t="shared" si="57" ref="F222:M222">SUM(F223:F226)</f>
        <v>0</v>
      </c>
      <c r="G222" s="9">
        <f t="shared" si="57"/>
        <v>0</v>
      </c>
      <c r="H222" s="9">
        <f t="shared" si="57"/>
        <v>0</v>
      </c>
      <c r="I222" s="9">
        <f t="shared" si="57"/>
        <v>0</v>
      </c>
      <c r="J222" s="11">
        <f t="shared" si="57"/>
        <v>0</v>
      </c>
      <c r="K222" s="11">
        <f t="shared" si="57"/>
        <v>0</v>
      </c>
      <c r="L222" s="11">
        <f t="shared" si="57"/>
        <v>0</v>
      </c>
      <c r="M222" s="11">
        <f t="shared" si="57"/>
        <v>0</v>
      </c>
      <c r="N222" s="53"/>
      <c r="O222" s="53"/>
      <c r="P222" s="13"/>
    </row>
    <row r="223" spans="1:16" ht="15.75">
      <c r="A223" s="3"/>
      <c r="B223" s="4" t="s">
        <v>4</v>
      </c>
      <c r="C223" s="4"/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11">
        <v>0</v>
      </c>
      <c r="K223" s="11">
        <v>0</v>
      </c>
      <c r="L223" s="11">
        <v>0</v>
      </c>
      <c r="M223" s="11">
        <v>0</v>
      </c>
      <c r="N223" s="53"/>
      <c r="O223" s="53"/>
      <c r="P223" s="13"/>
    </row>
    <row r="224" spans="1:16" ht="15.75">
      <c r="A224" s="3"/>
      <c r="B224" s="4" t="s">
        <v>5</v>
      </c>
      <c r="C224" s="4"/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11">
        <v>0</v>
      </c>
      <c r="K224" s="11">
        <v>0</v>
      </c>
      <c r="L224" s="11">
        <v>0</v>
      </c>
      <c r="M224" s="11">
        <v>0</v>
      </c>
      <c r="N224" s="53"/>
      <c r="O224" s="53"/>
      <c r="P224" s="13"/>
    </row>
    <row r="225" spans="1:16" ht="15.75">
      <c r="A225" s="3"/>
      <c r="B225" s="4" t="s">
        <v>6</v>
      </c>
      <c r="C225" s="4"/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11">
        <v>0</v>
      </c>
      <c r="K225" s="11">
        <v>0</v>
      </c>
      <c r="L225" s="11">
        <v>0</v>
      </c>
      <c r="M225" s="11">
        <v>0</v>
      </c>
      <c r="N225" s="53"/>
      <c r="O225" s="53"/>
      <c r="P225" s="13"/>
    </row>
    <row r="226" spans="1:16" ht="15.75">
      <c r="A226" s="3"/>
      <c r="B226" s="4" t="s">
        <v>7</v>
      </c>
      <c r="C226" s="4"/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11">
        <v>0</v>
      </c>
      <c r="K226" s="11">
        <v>0</v>
      </c>
      <c r="L226" s="11">
        <v>0</v>
      </c>
      <c r="M226" s="11">
        <v>0</v>
      </c>
      <c r="N226" s="53"/>
      <c r="O226" s="53"/>
      <c r="P226" s="13"/>
    </row>
    <row r="227" spans="1:16" ht="31.5">
      <c r="A227" s="3" t="s">
        <v>43</v>
      </c>
      <c r="B227" s="4" t="s">
        <v>22</v>
      </c>
      <c r="C227" s="4"/>
      <c r="D227" s="9">
        <f>SUM(D228:D231)</f>
        <v>129.4</v>
      </c>
      <c r="E227" s="9">
        <f>SUM(E228:E231)</f>
        <v>39</v>
      </c>
      <c r="F227" s="9">
        <f aca="true" t="shared" si="58" ref="F227:M227">SUM(F228:F231)</f>
        <v>11.3</v>
      </c>
      <c r="G227" s="9">
        <f t="shared" si="58"/>
        <v>11.3</v>
      </c>
      <c r="H227" s="9">
        <f t="shared" si="58"/>
        <v>11.3</v>
      </c>
      <c r="I227" s="9">
        <f t="shared" si="58"/>
        <v>11.3</v>
      </c>
      <c r="J227" s="11">
        <f t="shared" si="58"/>
        <v>11.3</v>
      </c>
      <c r="K227" s="11">
        <f t="shared" si="58"/>
        <v>11.3</v>
      </c>
      <c r="L227" s="11">
        <f t="shared" si="58"/>
        <v>11.3</v>
      </c>
      <c r="M227" s="11">
        <f t="shared" si="58"/>
        <v>11.3</v>
      </c>
      <c r="N227" s="53"/>
      <c r="O227" s="53"/>
      <c r="P227" s="13"/>
    </row>
    <row r="228" spans="1:16" ht="15.75">
      <c r="A228" s="3"/>
      <c r="B228" s="4" t="s">
        <v>4</v>
      </c>
      <c r="C228" s="4"/>
      <c r="D228" s="9">
        <v>0</v>
      </c>
      <c r="E228" s="9">
        <f>SUM(E235+E241+E247)</f>
        <v>0</v>
      </c>
      <c r="F228" s="9">
        <f aca="true" t="shared" si="59" ref="F228:M228">SUM(F235+F241+F247)</f>
        <v>0</v>
      </c>
      <c r="G228" s="9">
        <f t="shared" si="59"/>
        <v>0</v>
      </c>
      <c r="H228" s="9">
        <f t="shared" si="59"/>
        <v>0</v>
      </c>
      <c r="I228" s="9">
        <f t="shared" si="59"/>
        <v>0</v>
      </c>
      <c r="J228" s="11">
        <f t="shared" si="59"/>
        <v>0</v>
      </c>
      <c r="K228" s="11">
        <f t="shared" si="59"/>
        <v>0</v>
      </c>
      <c r="L228" s="11">
        <f t="shared" si="59"/>
        <v>0</v>
      </c>
      <c r="M228" s="11">
        <f t="shared" si="59"/>
        <v>0</v>
      </c>
      <c r="N228" s="53"/>
      <c r="O228" s="53"/>
      <c r="P228" s="13"/>
    </row>
    <row r="229" spans="1:16" ht="15.75">
      <c r="A229" s="3"/>
      <c r="B229" s="4" t="s">
        <v>5</v>
      </c>
      <c r="C229" s="4"/>
      <c r="D229" s="9">
        <v>0</v>
      </c>
      <c r="E229" s="9">
        <f aca="true" t="shared" si="60" ref="E229:M231">SUM(E236+E242+E248)</f>
        <v>0</v>
      </c>
      <c r="F229" s="9">
        <f t="shared" si="60"/>
        <v>0</v>
      </c>
      <c r="G229" s="9">
        <f t="shared" si="60"/>
        <v>0</v>
      </c>
      <c r="H229" s="9">
        <f t="shared" si="60"/>
        <v>0</v>
      </c>
      <c r="I229" s="9">
        <f t="shared" si="60"/>
        <v>0</v>
      </c>
      <c r="J229" s="11">
        <f t="shared" si="60"/>
        <v>0</v>
      </c>
      <c r="K229" s="11">
        <f t="shared" si="60"/>
        <v>0</v>
      </c>
      <c r="L229" s="11">
        <f t="shared" si="60"/>
        <v>0</v>
      </c>
      <c r="M229" s="11">
        <f t="shared" si="60"/>
        <v>0</v>
      </c>
      <c r="N229" s="53"/>
      <c r="O229" s="53"/>
      <c r="P229" s="13"/>
    </row>
    <row r="230" spans="1:16" ht="15.75">
      <c r="A230" s="3"/>
      <c r="B230" s="4" t="s">
        <v>6</v>
      </c>
      <c r="C230" s="4"/>
      <c r="D230" s="9">
        <v>129.4</v>
      </c>
      <c r="E230" s="9">
        <v>39</v>
      </c>
      <c r="F230" s="9">
        <f t="shared" si="60"/>
        <v>11.3</v>
      </c>
      <c r="G230" s="9">
        <f t="shared" si="60"/>
        <v>11.3</v>
      </c>
      <c r="H230" s="9">
        <f t="shared" si="60"/>
        <v>11.3</v>
      </c>
      <c r="I230" s="9">
        <f t="shared" si="60"/>
        <v>11.3</v>
      </c>
      <c r="J230" s="11">
        <f t="shared" si="60"/>
        <v>11.3</v>
      </c>
      <c r="K230" s="11">
        <f t="shared" si="60"/>
        <v>11.3</v>
      </c>
      <c r="L230" s="11">
        <f t="shared" si="60"/>
        <v>11.3</v>
      </c>
      <c r="M230" s="11">
        <f t="shared" si="60"/>
        <v>11.3</v>
      </c>
      <c r="N230" s="53"/>
      <c r="O230" s="53"/>
      <c r="P230" s="13"/>
    </row>
    <row r="231" spans="1:16" ht="15.75">
      <c r="A231" s="3"/>
      <c r="B231" s="4" t="s">
        <v>7</v>
      </c>
      <c r="C231" s="4"/>
      <c r="D231" s="9">
        <v>0</v>
      </c>
      <c r="E231" s="9">
        <f t="shared" si="60"/>
        <v>0</v>
      </c>
      <c r="F231" s="9">
        <f t="shared" si="60"/>
        <v>0</v>
      </c>
      <c r="G231" s="9">
        <f t="shared" si="60"/>
        <v>0</v>
      </c>
      <c r="H231" s="9">
        <f t="shared" si="60"/>
        <v>0</v>
      </c>
      <c r="I231" s="9">
        <f t="shared" si="60"/>
        <v>0</v>
      </c>
      <c r="J231" s="11">
        <f t="shared" si="60"/>
        <v>0</v>
      </c>
      <c r="K231" s="11">
        <f t="shared" si="60"/>
        <v>0</v>
      </c>
      <c r="L231" s="11">
        <f t="shared" si="60"/>
        <v>0</v>
      </c>
      <c r="M231" s="11">
        <f t="shared" si="60"/>
        <v>0</v>
      </c>
      <c r="N231" s="53"/>
      <c r="O231" s="53"/>
      <c r="P231" s="13"/>
    </row>
    <row r="232" spans="1:16" ht="64.5" customHeight="1">
      <c r="A232" s="3"/>
      <c r="B232" s="53" t="s">
        <v>99</v>
      </c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13"/>
    </row>
    <row r="233" spans="1:16" ht="26.25" customHeight="1">
      <c r="A233" s="3"/>
      <c r="B233" s="54" t="s">
        <v>100</v>
      </c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13"/>
    </row>
    <row r="234" spans="1:16" ht="86.25" customHeight="1">
      <c r="A234" s="3" t="s">
        <v>44</v>
      </c>
      <c r="B234" s="4" t="s">
        <v>67</v>
      </c>
      <c r="C234" s="4" t="s">
        <v>18</v>
      </c>
      <c r="D234" s="9">
        <f>SUM(D235:D238)</f>
        <v>46.2</v>
      </c>
      <c r="E234" s="9">
        <f>SUM(E235:E238)</f>
        <v>15</v>
      </c>
      <c r="F234" s="9">
        <f aca="true" t="shared" si="61" ref="F234:M234">SUM(F235:F238)</f>
        <v>3.9</v>
      </c>
      <c r="G234" s="9">
        <f t="shared" si="61"/>
        <v>3.9</v>
      </c>
      <c r="H234" s="9">
        <f t="shared" si="61"/>
        <v>3.9</v>
      </c>
      <c r="I234" s="9">
        <f t="shared" si="61"/>
        <v>3.9</v>
      </c>
      <c r="J234" s="11">
        <f t="shared" si="61"/>
        <v>3.9</v>
      </c>
      <c r="K234" s="11">
        <f t="shared" si="61"/>
        <v>3.9</v>
      </c>
      <c r="L234" s="11">
        <f t="shared" si="61"/>
        <v>3.9</v>
      </c>
      <c r="M234" s="11">
        <f t="shared" si="61"/>
        <v>3.9</v>
      </c>
      <c r="N234" s="33" t="s">
        <v>92</v>
      </c>
      <c r="O234" s="34"/>
      <c r="P234" s="13"/>
    </row>
    <row r="235" spans="1:16" ht="15.75">
      <c r="A235" s="3"/>
      <c r="B235" s="4" t="s">
        <v>4</v>
      </c>
      <c r="C235" s="4"/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11">
        <v>0</v>
      </c>
      <c r="K235" s="11">
        <v>0</v>
      </c>
      <c r="L235" s="11">
        <v>0</v>
      </c>
      <c r="M235" s="11">
        <v>0</v>
      </c>
      <c r="N235" s="53"/>
      <c r="O235" s="53"/>
      <c r="P235" s="13"/>
    </row>
    <row r="236" spans="1:16" ht="15.75">
      <c r="A236" s="3"/>
      <c r="B236" s="4" t="s">
        <v>5</v>
      </c>
      <c r="C236" s="4"/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11">
        <v>0</v>
      </c>
      <c r="K236" s="11">
        <v>0</v>
      </c>
      <c r="L236" s="11">
        <v>0</v>
      </c>
      <c r="M236" s="11">
        <v>0</v>
      </c>
      <c r="N236" s="53"/>
      <c r="O236" s="53"/>
      <c r="P236" s="13"/>
    </row>
    <row r="237" spans="1:16" ht="15.75">
      <c r="A237" s="3"/>
      <c r="B237" s="4" t="s">
        <v>6</v>
      </c>
      <c r="C237" s="4"/>
      <c r="D237" s="9">
        <v>46.2</v>
      </c>
      <c r="E237" s="9">
        <v>15</v>
      </c>
      <c r="F237" s="9">
        <v>3.9</v>
      </c>
      <c r="G237" s="9">
        <v>3.9</v>
      </c>
      <c r="H237" s="9">
        <v>3.9</v>
      </c>
      <c r="I237" s="9">
        <v>3.9</v>
      </c>
      <c r="J237" s="11">
        <v>3.9</v>
      </c>
      <c r="K237" s="11">
        <v>3.9</v>
      </c>
      <c r="L237" s="11">
        <v>3.9</v>
      </c>
      <c r="M237" s="11">
        <v>3.9</v>
      </c>
      <c r="N237" s="53"/>
      <c r="O237" s="53"/>
      <c r="P237" s="13"/>
    </row>
    <row r="238" spans="1:16" ht="15.75">
      <c r="A238" s="3"/>
      <c r="B238" s="4" t="s">
        <v>7</v>
      </c>
      <c r="C238" s="4"/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11">
        <v>0</v>
      </c>
      <c r="K238" s="11">
        <v>0</v>
      </c>
      <c r="L238" s="11">
        <v>0</v>
      </c>
      <c r="M238" s="11">
        <v>0</v>
      </c>
      <c r="N238" s="53"/>
      <c r="O238" s="53"/>
      <c r="P238" s="13"/>
    </row>
    <row r="239" spans="1:16" ht="24.75" customHeight="1">
      <c r="A239" s="3"/>
      <c r="B239" s="54" t="s">
        <v>101</v>
      </c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13"/>
    </row>
    <row r="240" spans="1:16" ht="102" customHeight="1">
      <c r="A240" s="3" t="s">
        <v>45</v>
      </c>
      <c r="B240" s="4" t="s">
        <v>46</v>
      </c>
      <c r="C240" s="4" t="s">
        <v>18</v>
      </c>
      <c r="D240" s="9">
        <f>SUM(D241:D244)</f>
        <v>44.6</v>
      </c>
      <c r="E240" s="9">
        <f aca="true" t="shared" si="62" ref="E240:M240">SUM(E241:E244)</f>
        <v>15</v>
      </c>
      <c r="F240" s="9">
        <v>3.7</v>
      </c>
      <c r="G240" s="9">
        <v>3.7</v>
      </c>
      <c r="H240" s="9">
        <v>3.7</v>
      </c>
      <c r="I240" s="9">
        <f t="shared" si="62"/>
        <v>3.7</v>
      </c>
      <c r="J240" s="11">
        <f t="shared" si="62"/>
        <v>3.7</v>
      </c>
      <c r="K240" s="11">
        <f t="shared" si="62"/>
        <v>3.7</v>
      </c>
      <c r="L240" s="11">
        <f t="shared" si="62"/>
        <v>3.7</v>
      </c>
      <c r="M240" s="11">
        <f t="shared" si="62"/>
        <v>3.7</v>
      </c>
      <c r="N240" s="33" t="s">
        <v>93</v>
      </c>
      <c r="O240" s="34"/>
      <c r="P240" s="13"/>
    </row>
    <row r="241" spans="1:16" ht="15.75">
      <c r="A241" s="3"/>
      <c r="B241" s="4" t="s">
        <v>4</v>
      </c>
      <c r="C241" s="4"/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11">
        <v>0</v>
      </c>
      <c r="K241" s="11">
        <v>0</v>
      </c>
      <c r="L241" s="11">
        <v>0</v>
      </c>
      <c r="M241" s="11">
        <v>0</v>
      </c>
      <c r="N241" s="53"/>
      <c r="O241" s="53"/>
      <c r="P241" s="13"/>
    </row>
    <row r="242" spans="1:16" ht="15.75">
      <c r="A242" s="3"/>
      <c r="B242" s="4" t="s">
        <v>5</v>
      </c>
      <c r="C242" s="4"/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11">
        <v>0</v>
      </c>
      <c r="K242" s="11">
        <v>0</v>
      </c>
      <c r="L242" s="11">
        <v>0</v>
      </c>
      <c r="M242" s="11">
        <v>0</v>
      </c>
      <c r="N242" s="53"/>
      <c r="O242" s="53"/>
      <c r="P242" s="13"/>
    </row>
    <row r="243" spans="1:16" ht="15.75">
      <c r="A243" s="3"/>
      <c r="B243" s="4" t="s">
        <v>6</v>
      </c>
      <c r="C243" s="4"/>
      <c r="D243" s="9">
        <v>44.6</v>
      </c>
      <c r="E243" s="9">
        <v>15</v>
      </c>
      <c r="F243" s="9">
        <v>3.7</v>
      </c>
      <c r="G243" s="9">
        <v>3.7</v>
      </c>
      <c r="H243" s="9">
        <v>3.7</v>
      </c>
      <c r="I243" s="9">
        <v>3.7</v>
      </c>
      <c r="J243" s="11">
        <v>3.7</v>
      </c>
      <c r="K243" s="11">
        <v>3.7</v>
      </c>
      <c r="L243" s="11">
        <v>3.7</v>
      </c>
      <c r="M243" s="11">
        <v>3.7</v>
      </c>
      <c r="N243" s="53"/>
      <c r="O243" s="53"/>
      <c r="P243" s="13"/>
    </row>
    <row r="244" spans="1:16" ht="15.75">
      <c r="A244" s="3"/>
      <c r="B244" s="4" t="s">
        <v>7</v>
      </c>
      <c r="C244" s="4"/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11">
        <v>0</v>
      </c>
      <c r="K244" s="11">
        <v>0</v>
      </c>
      <c r="L244" s="11">
        <v>0</v>
      </c>
      <c r="M244" s="11">
        <v>0</v>
      </c>
      <c r="N244" s="53"/>
      <c r="O244" s="53"/>
      <c r="P244" s="13"/>
    </row>
    <row r="245" spans="1:16" ht="31.5" customHeight="1">
      <c r="A245" s="3"/>
      <c r="B245" s="54">
        <v>0</v>
      </c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13"/>
    </row>
    <row r="246" spans="1:16" ht="117" customHeight="1">
      <c r="A246" s="3" t="s">
        <v>47</v>
      </c>
      <c r="B246" s="4" t="s">
        <v>48</v>
      </c>
      <c r="C246" s="4" t="s">
        <v>18</v>
      </c>
      <c r="D246" s="9">
        <f>SUM(D247:D250)</f>
        <v>38.6</v>
      </c>
      <c r="E246" s="9">
        <f aca="true" t="shared" si="63" ref="E246:M246">SUM(E247:E250)</f>
        <v>9</v>
      </c>
      <c r="F246" s="9">
        <f t="shared" si="63"/>
        <v>3.7</v>
      </c>
      <c r="G246" s="9">
        <f t="shared" si="63"/>
        <v>3.7</v>
      </c>
      <c r="H246" s="9">
        <f t="shared" si="63"/>
        <v>3.7</v>
      </c>
      <c r="I246" s="9">
        <f t="shared" si="63"/>
        <v>3.7</v>
      </c>
      <c r="J246" s="11">
        <f t="shared" si="63"/>
        <v>3.7</v>
      </c>
      <c r="K246" s="11">
        <f t="shared" si="63"/>
        <v>3.7</v>
      </c>
      <c r="L246" s="11">
        <f t="shared" si="63"/>
        <v>3.7</v>
      </c>
      <c r="M246" s="11">
        <f t="shared" si="63"/>
        <v>3.7</v>
      </c>
      <c r="N246" s="33" t="s">
        <v>94</v>
      </c>
      <c r="O246" s="34"/>
      <c r="P246" s="13"/>
    </row>
    <row r="247" spans="1:16" ht="15.75">
      <c r="A247" s="3"/>
      <c r="B247" s="4" t="s">
        <v>4</v>
      </c>
      <c r="C247" s="4"/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11">
        <v>0</v>
      </c>
      <c r="K247" s="11">
        <v>0</v>
      </c>
      <c r="L247" s="11">
        <v>0</v>
      </c>
      <c r="M247" s="11">
        <v>0</v>
      </c>
      <c r="N247" s="53"/>
      <c r="O247" s="53"/>
      <c r="P247" s="13"/>
    </row>
    <row r="248" spans="1:16" ht="15.75">
      <c r="A248" s="3"/>
      <c r="B248" s="4" t="s">
        <v>5</v>
      </c>
      <c r="C248" s="4"/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11">
        <v>0</v>
      </c>
      <c r="K248" s="11">
        <v>0</v>
      </c>
      <c r="L248" s="11">
        <v>0</v>
      </c>
      <c r="M248" s="11">
        <v>0</v>
      </c>
      <c r="N248" s="53"/>
      <c r="O248" s="53"/>
      <c r="P248" s="13"/>
    </row>
    <row r="249" spans="1:16" ht="15.75">
      <c r="A249" s="3"/>
      <c r="B249" s="4" t="s">
        <v>6</v>
      </c>
      <c r="C249" s="4"/>
      <c r="D249" s="9">
        <v>38.6</v>
      </c>
      <c r="E249" s="9">
        <v>9</v>
      </c>
      <c r="F249" s="9">
        <v>3.7</v>
      </c>
      <c r="G249" s="9">
        <v>3.7</v>
      </c>
      <c r="H249" s="9">
        <v>3.7</v>
      </c>
      <c r="I249" s="9">
        <v>3.7</v>
      </c>
      <c r="J249" s="11">
        <v>3.7</v>
      </c>
      <c r="K249" s="11">
        <v>3.7</v>
      </c>
      <c r="L249" s="11">
        <v>3.7</v>
      </c>
      <c r="M249" s="11">
        <v>3.7</v>
      </c>
      <c r="N249" s="53"/>
      <c r="O249" s="53"/>
      <c r="P249" s="13"/>
    </row>
    <row r="250" spans="1:16" ht="15" customHeight="1">
      <c r="A250" s="3"/>
      <c r="B250" s="4" t="s">
        <v>7</v>
      </c>
      <c r="C250" s="4"/>
      <c r="D250" s="11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27">
        <v>0</v>
      </c>
      <c r="K250" s="27">
        <v>0</v>
      </c>
      <c r="L250" s="27">
        <v>0</v>
      </c>
      <c r="M250" s="27">
        <v>0</v>
      </c>
      <c r="N250" s="33"/>
      <c r="O250" s="34"/>
      <c r="P250" s="13"/>
    </row>
  </sheetData>
  <sheetProtection/>
  <mergeCells count="305">
    <mergeCell ref="K15:K16"/>
    <mergeCell ref="K18:K19"/>
    <mergeCell ref="L15:L16"/>
    <mergeCell ref="D9:M14"/>
    <mergeCell ref="L18:L19"/>
    <mergeCell ref="M18:M19"/>
    <mergeCell ref="M15:M16"/>
    <mergeCell ref="D15:D16"/>
    <mergeCell ref="H15:H16"/>
    <mergeCell ref="H18:H19"/>
    <mergeCell ref="I18:I19"/>
    <mergeCell ref="J15:J16"/>
    <mergeCell ref="N18:O19"/>
    <mergeCell ref="N20:O20"/>
    <mergeCell ref="N17:O17"/>
    <mergeCell ref="A18:A19"/>
    <mergeCell ref="C18:C19"/>
    <mergeCell ref="D18:D19"/>
    <mergeCell ref="E18:E19"/>
    <mergeCell ref="F18:F19"/>
    <mergeCell ref="G18:G19"/>
    <mergeCell ref="J18:J19"/>
    <mergeCell ref="N29:O29"/>
    <mergeCell ref="N30:O30"/>
    <mergeCell ref="N27:O27"/>
    <mergeCell ref="N28:O28"/>
    <mergeCell ref="N25:O25"/>
    <mergeCell ref="N26:O26"/>
    <mergeCell ref="N23:O23"/>
    <mergeCell ref="N24:O24"/>
    <mergeCell ref="N21:O21"/>
    <mergeCell ref="N22:O22"/>
    <mergeCell ref="N39:O39"/>
    <mergeCell ref="N40:O40"/>
    <mergeCell ref="N37:O37"/>
    <mergeCell ref="N38:O38"/>
    <mergeCell ref="N35:O35"/>
    <mergeCell ref="N36:O36"/>
    <mergeCell ref="N33:O33"/>
    <mergeCell ref="N34:O34"/>
    <mergeCell ref="N31:O31"/>
    <mergeCell ref="N32:O32"/>
    <mergeCell ref="N49:O49"/>
    <mergeCell ref="N50:O50"/>
    <mergeCell ref="N47:O47"/>
    <mergeCell ref="N48:O48"/>
    <mergeCell ref="N45:O45"/>
    <mergeCell ref="N46:O46"/>
    <mergeCell ref="N43:O43"/>
    <mergeCell ref="N44:O44"/>
    <mergeCell ref="N41:O41"/>
    <mergeCell ref="N42:O42"/>
    <mergeCell ref="B59:O59"/>
    <mergeCell ref="B60:O60"/>
    <mergeCell ref="N57:O57"/>
    <mergeCell ref="N58:O58"/>
    <mergeCell ref="N55:O55"/>
    <mergeCell ref="N56:O56"/>
    <mergeCell ref="N53:O53"/>
    <mergeCell ref="N54:O54"/>
    <mergeCell ref="N51:O51"/>
    <mergeCell ref="N52:O52"/>
    <mergeCell ref="N76:O76"/>
    <mergeCell ref="N77:O77"/>
    <mergeCell ref="N74:O74"/>
    <mergeCell ref="N75:O75"/>
    <mergeCell ref="N64:O64"/>
    <mergeCell ref="N65:O65"/>
    <mergeCell ref="N61:O61"/>
    <mergeCell ref="N62:O62"/>
    <mergeCell ref="N63:O63"/>
    <mergeCell ref="N72:O72"/>
    <mergeCell ref="N73:O73"/>
    <mergeCell ref="N70:O70"/>
    <mergeCell ref="N71:O71"/>
    <mergeCell ref="N68:O68"/>
    <mergeCell ref="N69:O69"/>
    <mergeCell ref="N66:O66"/>
    <mergeCell ref="N67:O67"/>
    <mergeCell ref="B86:O86"/>
    <mergeCell ref="B87:O87"/>
    <mergeCell ref="N84:O84"/>
    <mergeCell ref="N85:O85"/>
    <mergeCell ref="N82:O82"/>
    <mergeCell ref="N83:O83"/>
    <mergeCell ref="N80:O80"/>
    <mergeCell ref="N81:O81"/>
    <mergeCell ref="N78:O78"/>
    <mergeCell ref="N79:O79"/>
    <mergeCell ref="N97:O97"/>
    <mergeCell ref="N98:O98"/>
    <mergeCell ref="N95:O95"/>
    <mergeCell ref="N96:O96"/>
    <mergeCell ref="B93:O93"/>
    <mergeCell ref="N94:O94"/>
    <mergeCell ref="N91:O91"/>
    <mergeCell ref="N92:O92"/>
    <mergeCell ref="N88:O88"/>
    <mergeCell ref="N89:O89"/>
    <mergeCell ref="N90:O90"/>
    <mergeCell ref="N104:O104"/>
    <mergeCell ref="A105:A106"/>
    <mergeCell ref="C105:C106"/>
    <mergeCell ref="D105:D106"/>
    <mergeCell ref="E105:E106"/>
    <mergeCell ref="N102:O102"/>
    <mergeCell ref="N103:O103"/>
    <mergeCell ref="B99:O99"/>
    <mergeCell ref="N100:O100"/>
    <mergeCell ref="N101:O101"/>
    <mergeCell ref="N114:O114"/>
    <mergeCell ref="N115:O115"/>
    <mergeCell ref="N112:O112"/>
    <mergeCell ref="N113:O113"/>
    <mergeCell ref="N110:O110"/>
    <mergeCell ref="N111:O111"/>
    <mergeCell ref="N108:O108"/>
    <mergeCell ref="N109:O109"/>
    <mergeCell ref="H105:H106"/>
    <mergeCell ref="I105:I106"/>
    <mergeCell ref="N105:O106"/>
    <mergeCell ref="N107:O107"/>
    <mergeCell ref="N124:O124"/>
    <mergeCell ref="N125:O125"/>
    <mergeCell ref="N122:O122"/>
    <mergeCell ref="N123:O123"/>
    <mergeCell ref="N120:O120"/>
    <mergeCell ref="N121:O121"/>
    <mergeCell ref="N118:O118"/>
    <mergeCell ref="N119:O119"/>
    <mergeCell ref="N116:O116"/>
    <mergeCell ref="N117:O117"/>
    <mergeCell ref="B133:O133"/>
    <mergeCell ref="N134:O134"/>
    <mergeCell ref="N135:O135"/>
    <mergeCell ref="N131:O131"/>
    <mergeCell ref="N132:O132"/>
    <mergeCell ref="N128:O128"/>
    <mergeCell ref="N129:O129"/>
    <mergeCell ref="N130:O130"/>
    <mergeCell ref="B126:O126"/>
    <mergeCell ref="B127:O127"/>
    <mergeCell ref="A139:A142"/>
    <mergeCell ref="C139:C142"/>
    <mergeCell ref="D139:D142"/>
    <mergeCell ref="E139:E142"/>
    <mergeCell ref="B139:B142"/>
    <mergeCell ref="F139:F142"/>
    <mergeCell ref="G139:G142"/>
    <mergeCell ref="N138:O138"/>
    <mergeCell ref="N136:O136"/>
    <mergeCell ref="N137:O137"/>
    <mergeCell ref="J139:J141"/>
    <mergeCell ref="K139:K141"/>
    <mergeCell ref="L139:L141"/>
    <mergeCell ref="M139:M141"/>
    <mergeCell ref="N148:O148"/>
    <mergeCell ref="N149:O149"/>
    <mergeCell ref="N146:O146"/>
    <mergeCell ref="N147:O147"/>
    <mergeCell ref="N144:O144"/>
    <mergeCell ref="N145:O145"/>
    <mergeCell ref="H139:H142"/>
    <mergeCell ref="I139:I142"/>
    <mergeCell ref="N139:O142"/>
    <mergeCell ref="N143:O143"/>
    <mergeCell ref="N158:O158"/>
    <mergeCell ref="N159:O159"/>
    <mergeCell ref="N156:O156"/>
    <mergeCell ref="N157:O157"/>
    <mergeCell ref="N154:O154"/>
    <mergeCell ref="N155:O155"/>
    <mergeCell ref="N152:O152"/>
    <mergeCell ref="N153:O153"/>
    <mergeCell ref="N150:O150"/>
    <mergeCell ref="N151:O151"/>
    <mergeCell ref="N167:O167"/>
    <mergeCell ref="N168:O168"/>
    <mergeCell ref="N165:O165"/>
    <mergeCell ref="N166:O166"/>
    <mergeCell ref="B162:O162"/>
    <mergeCell ref="B163:O163"/>
    <mergeCell ref="N164:O164"/>
    <mergeCell ref="N160:O160"/>
    <mergeCell ref="N161:O161"/>
    <mergeCell ref="N174:O174"/>
    <mergeCell ref="A175:A177"/>
    <mergeCell ref="C175:C177"/>
    <mergeCell ref="D175:D177"/>
    <mergeCell ref="E175:E177"/>
    <mergeCell ref="N172:O172"/>
    <mergeCell ref="N173:O173"/>
    <mergeCell ref="B169:O169"/>
    <mergeCell ref="N170:O170"/>
    <mergeCell ref="N171:O171"/>
    <mergeCell ref="J175:J177"/>
    <mergeCell ref="K175:K177"/>
    <mergeCell ref="L175:L177"/>
    <mergeCell ref="M175:M177"/>
    <mergeCell ref="N183:O183"/>
    <mergeCell ref="N184:O184"/>
    <mergeCell ref="N181:O181"/>
    <mergeCell ref="N182:O182"/>
    <mergeCell ref="N179:O179"/>
    <mergeCell ref="N180:O180"/>
    <mergeCell ref="H175:H177"/>
    <mergeCell ref="I175:I177"/>
    <mergeCell ref="N175:O177"/>
    <mergeCell ref="N178:O178"/>
    <mergeCell ref="N193:O193"/>
    <mergeCell ref="N194:O194"/>
    <mergeCell ref="N191:O191"/>
    <mergeCell ref="N192:O192"/>
    <mergeCell ref="N189:O189"/>
    <mergeCell ref="N190:O190"/>
    <mergeCell ref="N187:O187"/>
    <mergeCell ref="N188:O188"/>
    <mergeCell ref="N185:O185"/>
    <mergeCell ref="N186:O186"/>
    <mergeCell ref="N202:O202"/>
    <mergeCell ref="N203:O203"/>
    <mergeCell ref="N200:O200"/>
    <mergeCell ref="N201:O201"/>
    <mergeCell ref="B197:O197"/>
    <mergeCell ref="B198:O198"/>
    <mergeCell ref="N199:O199"/>
    <mergeCell ref="N195:O195"/>
    <mergeCell ref="N196:O196"/>
    <mergeCell ref="A210:A212"/>
    <mergeCell ref="C210:C212"/>
    <mergeCell ref="D210:D212"/>
    <mergeCell ref="E210:E212"/>
    <mergeCell ref="N207:O207"/>
    <mergeCell ref="N208:O208"/>
    <mergeCell ref="B204:O204"/>
    <mergeCell ref="N205:O205"/>
    <mergeCell ref="N206:O206"/>
    <mergeCell ref="B210:B212"/>
    <mergeCell ref="F210:F212"/>
    <mergeCell ref="G210:G212"/>
    <mergeCell ref="J210:J212"/>
    <mergeCell ref="K210:K212"/>
    <mergeCell ref="L210:L212"/>
    <mergeCell ref="M210:M212"/>
    <mergeCell ref="N216:O216"/>
    <mergeCell ref="N217:O217"/>
    <mergeCell ref="N214:O214"/>
    <mergeCell ref="N215:O215"/>
    <mergeCell ref="H210:H212"/>
    <mergeCell ref="I210:I212"/>
    <mergeCell ref="N210:O212"/>
    <mergeCell ref="N213:O213"/>
    <mergeCell ref="N209:O209"/>
    <mergeCell ref="N226:O226"/>
    <mergeCell ref="N227:O227"/>
    <mergeCell ref="N224:O224"/>
    <mergeCell ref="N225:O225"/>
    <mergeCell ref="N222:O222"/>
    <mergeCell ref="N223:O223"/>
    <mergeCell ref="N220:O220"/>
    <mergeCell ref="N221:O221"/>
    <mergeCell ref="N218:O218"/>
    <mergeCell ref="N219:O219"/>
    <mergeCell ref="N235:O235"/>
    <mergeCell ref="N236:O236"/>
    <mergeCell ref="B232:O232"/>
    <mergeCell ref="B233:O233"/>
    <mergeCell ref="N234:O234"/>
    <mergeCell ref="N230:O230"/>
    <mergeCell ref="N231:O231"/>
    <mergeCell ref="N228:O228"/>
    <mergeCell ref="N229:O229"/>
    <mergeCell ref="B245:O245"/>
    <mergeCell ref="N246:O246"/>
    <mergeCell ref="N242:O242"/>
    <mergeCell ref="N243:O243"/>
    <mergeCell ref="B239:O239"/>
    <mergeCell ref="N240:O240"/>
    <mergeCell ref="N241:O241"/>
    <mergeCell ref="N237:O237"/>
    <mergeCell ref="N238:O238"/>
    <mergeCell ref="N250:O250"/>
    <mergeCell ref="A2:O2"/>
    <mergeCell ref="A1:O1"/>
    <mergeCell ref="A3:O3"/>
    <mergeCell ref="A5:O5"/>
    <mergeCell ref="A6:O6"/>
    <mergeCell ref="A7:O7"/>
    <mergeCell ref="B18:B19"/>
    <mergeCell ref="B105:B106"/>
    <mergeCell ref="B175:B177"/>
    <mergeCell ref="F175:F177"/>
    <mergeCell ref="G175:G177"/>
    <mergeCell ref="A9:A16"/>
    <mergeCell ref="B9:B16"/>
    <mergeCell ref="C9:C16"/>
    <mergeCell ref="N9:O16"/>
    <mergeCell ref="E15:E16"/>
    <mergeCell ref="F15:F16"/>
    <mergeCell ref="G15:G16"/>
    <mergeCell ref="I15:I16"/>
    <mergeCell ref="N249:O249"/>
    <mergeCell ref="N247:O247"/>
    <mergeCell ref="N248:O248"/>
    <mergeCell ref="N244:O244"/>
  </mergeCells>
  <printOptions/>
  <pageMargins left="0.7" right="0.42" top="0.36" bottom="0.4" header="0.3" footer="0.3"/>
  <pageSetup fitToHeight="0" fitToWidth="1" horizontalDpi="600" verticalDpi="600" orientation="landscape" paperSize="9" scale="73" r:id="rId1"/>
  <rowBreaks count="1" manualBreakCount="1">
    <brk id="2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Шишленков</cp:lastModifiedBy>
  <cp:lastPrinted>2019-01-29T04:34:49Z</cp:lastPrinted>
  <dcterms:created xsi:type="dcterms:W3CDTF">2015-11-26T10:39:13Z</dcterms:created>
  <dcterms:modified xsi:type="dcterms:W3CDTF">2019-01-29T11:30:57Z</dcterms:modified>
  <cp:category/>
  <cp:version/>
  <cp:contentType/>
  <cp:contentStatus/>
</cp:coreProperties>
</file>