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435" activeTab="1"/>
  </bookViews>
  <sheets>
    <sheet name="Приложение № 1" sheetId="1" r:id="rId1"/>
    <sheet name="Приложение № 2" sheetId="2" r:id="rId2"/>
  </sheets>
  <calcPr calcId="145621"/>
</workbook>
</file>

<file path=xl/calcChain.xml><?xml version="1.0" encoding="utf-8"?>
<calcChain xmlns="http://schemas.openxmlformats.org/spreadsheetml/2006/main">
  <c r="K23" i="1" l="1"/>
  <c r="K19" i="1"/>
  <c r="J19" i="1"/>
  <c r="I18" i="1"/>
  <c r="W7" i="2" l="1"/>
  <c r="U7" i="2"/>
  <c r="L7" i="2"/>
  <c r="J7" i="2"/>
  <c r="H7" i="2"/>
  <c r="C9" i="2"/>
  <c r="C8" i="2" s="1"/>
  <c r="C7" i="2" s="1"/>
  <c r="C11" i="2"/>
  <c r="C10" i="2" s="1"/>
  <c r="C13" i="2"/>
  <c r="C12" i="2" s="1"/>
</calcChain>
</file>

<file path=xl/sharedStrings.xml><?xml version="1.0" encoding="utf-8"?>
<sst xmlns="http://schemas.openxmlformats.org/spreadsheetml/2006/main" count="183" uniqueCount="95">
  <si>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</si>
  <si>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</si>
  <si>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</si>
  <si>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</si>
  <si>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</si>
  <si>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</si>
  <si>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</si>
  <si>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</si>
  <si>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</si>
  <si>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</si>
  <si>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</si>
  <si>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</si>
  <si>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</si>
  <si>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</si>
  <si>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</si>
  <si>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</si>
  <si>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</si>
  <si>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</si>
  <si>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</si>
  <si>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</si>
  <si>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</si>
  <si>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</si>
  <si>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</si>
  <si>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</si>
  <si>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</si>
  <si>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</si>
  <si>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</si>
  <si>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</si>
  <si>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</si>
  <si>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</si>
  <si>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</si>
  <si>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</si>
  <si>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</si>
  <si>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</si>
  <si>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</si>
  <si>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</si>
  <si>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</si>
  <si>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</si>
  <si>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</si>
  <si>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</si>
  <si>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</si>
  <si>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г.</t>
  </si>
  <si>
    <t>городской округ ЗАТО Свободный, р.п. Свободный, ул. Неделина, д. 4</t>
  </si>
  <si>
    <t>1962</t>
  </si>
  <si>
    <t>Крупноблочные газоблоки</t>
  </si>
  <si>
    <t>2018</t>
  </si>
  <si>
    <t>Итого за 2018</t>
  </si>
  <si>
    <t>-</t>
  </si>
  <si>
    <t>2019 г.</t>
  </si>
  <si>
    <t>городской округ ЗАТО Свободный, р.п. Свободный, ул. Ленина, д. 16</t>
  </si>
  <si>
    <t>2019</t>
  </si>
  <si>
    <t>Итого за 2019</t>
  </si>
  <si>
    <t>2020 г.</t>
  </si>
  <si>
    <t>2020</t>
  </si>
  <si>
    <t>Итого за 2020</t>
  </si>
  <si>
    <t>Итого по муниципальному образованию городской округ ЗАТО Свободный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</si>
  <si>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</si>
  <si>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</si>
  <si>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</si>
  <si>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</si>
  <si>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</si>
  <si>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</si>
  <si>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</si>
  <si>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</si>
  <si>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</si>
  <si>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</si>
  <si>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</si>
  <si>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чердачных перекрытий многоквартирного дома</t>
  </si>
  <si>
    <t>Ремонт внутридомовых систем пожарной автоматики и противодымной защиты, внутреннего противопожарного водопровода</t>
  </si>
  <si>
    <t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</si>
  <si>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</si>
  <si>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</si>
  <si>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</si>
  <si>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</si>
  <si>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</si>
  <si>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</si>
  <si>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</si>
  <si>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</si>
  <si>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</si>
  <si>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</si>
  <si>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</si>
  <si>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22</t>
  </si>
  <si>
    <t>23</t>
  </si>
  <si>
    <t>Итого за 2018 год</t>
  </si>
  <si>
    <t>Итого за 2019 год</t>
  </si>
  <si>
    <t>Итого за 2020 год</t>
  </si>
  <si>
    <t>городской округ ЗАТО Свободный, пгт. Свободный, ул. Неделина, д. 4</t>
  </si>
  <si>
    <t>городской округ ЗАТО Свободный, пгт. Свободный, ул. Ленина, д. 16</t>
  </si>
  <si>
    <t>постановлением администрации</t>
  </si>
  <si>
    <t>городского округа ЗАТО Свободный</t>
  </si>
  <si>
    <t>Утвержден</t>
  </si>
  <si>
    <t>от ____ октября 2018  № ____</t>
  </si>
  <si>
    <t>1. 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 на территории МО городской округ ЗАТО Свободный</t>
  </si>
  <si>
    <t xml:space="preserve">Краткосрочный план 
реализации региональной программы капитального ремонта общего имущества
в многоквартирных домах Свердловской области на территории
городского округа ЗАТО Свободный на 2018 - 2020 годы
</t>
  </si>
  <si>
    <t>2. 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 на территории МО городской округ ЗАТО Свободный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</si>
</sst>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>
      <alignment horizontal="left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4" fontId="19" fillId="33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workbookViewId="0">
      <selection activeCell="C9" sqref="C9:D9"/>
    </sheetView>
  </sheetViews>
  <sheetFormatPr defaultRowHeight="12.75"/>
  <cols>
    <col min="1" max="1" width="11.1640625" customWidth="1"/>
    <col min="2" max="2" width="23" customWidth="1"/>
    <col min="3" max="3" width="11.1640625" customWidth="1"/>
    <col min="4" max="4" width="7.83203125" customWidth="1"/>
    <col min="5" max="5" width="20.6640625" customWidth="1"/>
    <col min="6" max="6" width="6.33203125" customWidth="1"/>
    <col min="7" max="7" width="5.83203125" customWidth="1"/>
    <col min="8" max="9" width="12.83203125" customWidth="1"/>
    <col min="10" max="10" width="11.5" customWidth="1"/>
    <col min="11" max="11" width="12.1640625" customWidth="1"/>
    <col min="12" max="12" width="14.6640625" customWidth="1"/>
    <col min="13" max="13" width="15.33203125" customWidth="1"/>
    <col min="14" max="14" width="19.5" customWidth="1"/>
    <col min="15" max="15" width="16.6640625" customWidth="1"/>
    <col min="16" max="16" width="13.83203125" customWidth="1"/>
    <col min="17" max="17" width="8.83203125" customWidth="1"/>
  </cols>
  <sheetData>
    <row r="2" spans="1:17" ht="15.75">
      <c r="N2" s="11" t="s">
        <v>90</v>
      </c>
      <c r="O2" s="11"/>
      <c r="P2" s="11"/>
      <c r="Q2" s="11"/>
    </row>
    <row r="3" spans="1:17" ht="15.75">
      <c r="N3" s="15" t="s">
        <v>88</v>
      </c>
      <c r="O3" s="15"/>
      <c r="P3" s="11"/>
      <c r="Q3" s="11"/>
    </row>
    <row r="4" spans="1:17" ht="15.75" customHeight="1">
      <c r="N4" s="16" t="s">
        <v>89</v>
      </c>
      <c r="O4" s="16"/>
      <c r="P4" s="16"/>
      <c r="Q4" s="11"/>
    </row>
    <row r="5" spans="1:17" ht="30" customHeight="1">
      <c r="I5" s="10"/>
      <c r="J5" s="10"/>
      <c r="K5" s="10"/>
      <c r="L5" s="10"/>
      <c r="M5" s="10"/>
      <c r="N5" s="17" t="s">
        <v>91</v>
      </c>
      <c r="O5" s="17"/>
      <c r="P5" s="17"/>
      <c r="Q5" s="17"/>
    </row>
    <row r="6" spans="1:17" ht="78.75" customHeight="1">
      <c r="B6" s="42" t="s">
        <v>93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14"/>
    </row>
    <row r="7" spans="1:17" ht="14.25" customHeight="1">
      <c r="I7" s="10"/>
      <c r="J7" s="10"/>
      <c r="K7" s="10"/>
      <c r="L7" s="10"/>
      <c r="M7" s="10"/>
      <c r="N7" s="12"/>
      <c r="O7" s="12"/>
      <c r="P7" s="12"/>
      <c r="Q7" s="12"/>
    </row>
    <row r="8" spans="1:17" ht="65.099999999999994" customHeight="1">
      <c r="A8" s="21" t="s">
        <v>92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6.5">
      <c r="A9" s="22" t="s">
        <v>0</v>
      </c>
      <c r="B9" s="22" t="s">
        <v>1</v>
      </c>
      <c r="C9" s="25" t="s">
        <v>2</v>
      </c>
      <c r="D9" s="26"/>
      <c r="E9" s="18" t="s">
        <v>3</v>
      </c>
      <c r="F9" s="18" t="s">
        <v>4</v>
      </c>
      <c r="G9" s="18" t="s">
        <v>5</v>
      </c>
      <c r="H9" s="18" t="s">
        <v>6</v>
      </c>
      <c r="I9" s="25" t="s">
        <v>7</v>
      </c>
      <c r="J9" s="27"/>
      <c r="K9" s="27"/>
      <c r="L9" s="26"/>
      <c r="M9" s="18" t="s">
        <v>8</v>
      </c>
      <c r="N9" s="18" t="s">
        <v>9</v>
      </c>
      <c r="O9" s="18" t="s">
        <v>10</v>
      </c>
      <c r="P9" s="18" t="s">
        <v>11</v>
      </c>
      <c r="Q9" s="18" t="s">
        <v>12</v>
      </c>
    </row>
    <row r="10" spans="1:17" ht="16.5">
      <c r="A10" s="23"/>
      <c r="B10" s="23"/>
      <c r="C10" s="18" t="s">
        <v>13</v>
      </c>
      <c r="D10" s="18" t="s">
        <v>14</v>
      </c>
      <c r="E10" s="19"/>
      <c r="F10" s="19"/>
      <c r="G10" s="19"/>
      <c r="H10" s="19"/>
      <c r="I10" s="18" t="s">
        <v>15</v>
      </c>
      <c r="J10" s="25" t="s">
        <v>16</v>
      </c>
      <c r="K10" s="26"/>
      <c r="L10" s="18" t="s">
        <v>17</v>
      </c>
      <c r="M10" s="19"/>
      <c r="N10" s="19"/>
      <c r="O10" s="19"/>
      <c r="P10" s="19"/>
      <c r="Q10" s="19"/>
    </row>
    <row r="11" spans="1:17" ht="99.95" customHeight="1">
      <c r="A11" s="23"/>
      <c r="B11" s="23"/>
      <c r="C11" s="19"/>
      <c r="D11" s="19"/>
      <c r="E11" s="19"/>
      <c r="F11" s="19"/>
      <c r="G11" s="19"/>
      <c r="H11" s="20"/>
      <c r="I11" s="20"/>
      <c r="J11" s="5" t="s">
        <v>18</v>
      </c>
      <c r="K11" s="5" t="s">
        <v>19</v>
      </c>
      <c r="L11" s="20"/>
      <c r="M11" s="20"/>
      <c r="N11" s="20"/>
      <c r="O11" s="20"/>
      <c r="P11" s="20"/>
      <c r="Q11" s="19"/>
    </row>
    <row r="12" spans="1:17" ht="16.5">
      <c r="A12" s="24"/>
      <c r="B12" s="24"/>
      <c r="C12" s="20"/>
      <c r="D12" s="20"/>
      <c r="E12" s="20"/>
      <c r="F12" s="20"/>
      <c r="G12" s="20"/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21</v>
      </c>
      <c r="N12" s="6" t="s">
        <v>22</v>
      </c>
      <c r="O12" s="6" t="s">
        <v>23</v>
      </c>
      <c r="P12" s="6" t="s">
        <v>23</v>
      </c>
      <c r="Q12" s="20"/>
    </row>
    <row r="13" spans="1:17" ht="16.5">
      <c r="A13" s="6" t="s">
        <v>24</v>
      </c>
      <c r="B13" s="6" t="s">
        <v>25</v>
      </c>
      <c r="C13" s="6" t="s">
        <v>26</v>
      </c>
      <c r="D13" s="6" t="s">
        <v>27</v>
      </c>
      <c r="E13" s="6" t="s">
        <v>28</v>
      </c>
      <c r="F13" s="6" t="s">
        <v>29</v>
      </c>
      <c r="G13" s="6" t="s">
        <v>30</v>
      </c>
      <c r="H13" s="6" t="s">
        <v>31</v>
      </c>
      <c r="I13" s="6" t="s">
        <v>32</v>
      </c>
      <c r="J13" s="6" t="s">
        <v>33</v>
      </c>
      <c r="K13" s="6" t="s">
        <v>34</v>
      </c>
      <c r="L13" s="6" t="s">
        <v>35</v>
      </c>
      <c r="M13" s="6" t="s">
        <v>36</v>
      </c>
      <c r="N13" s="6" t="s">
        <v>37</v>
      </c>
      <c r="O13" s="6" t="s">
        <v>38</v>
      </c>
      <c r="P13" s="6" t="s">
        <v>39</v>
      </c>
      <c r="Q13" s="6" t="s">
        <v>40</v>
      </c>
    </row>
    <row r="14" spans="1:17" ht="16.5">
      <c r="A14" s="30" t="s">
        <v>41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82.5">
      <c r="A15" s="7" t="s">
        <v>24</v>
      </c>
      <c r="B15" s="8" t="s">
        <v>42</v>
      </c>
      <c r="C15" s="7" t="s">
        <v>43</v>
      </c>
      <c r="D15" s="7"/>
      <c r="E15" s="8" t="s">
        <v>44</v>
      </c>
      <c r="F15" s="7" t="s">
        <v>27</v>
      </c>
      <c r="G15" s="7" t="s">
        <v>27</v>
      </c>
      <c r="H15" s="9">
        <v>2698.28</v>
      </c>
      <c r="I15" s="9">
        <v>2490.6</v>
      </c>
      <c r="J15" s="9">
        <v>0</v>
      </c>
      <c r="K15" s="9">
        <v>2490.6</v>
      </c>
      <c r="L15" s="13">
        <v>19</v>
      </c>
      <c r="M15" s="7"/>
      <c r="N15" s="9">
        <v>13498034.779999999</v>
      </c>
      <c r="O15" s="9">
        <v>5419.59</v>
      </c>
      <c r="P15" s="9">
        <v>7722.95</v>
      </c>
      <c r="Q15" s="7" t="s">
        <v>45</v>
      </c>
    </row>
    <row r="16" spans="1:17" ht="16.5">
      <c r="A16" s="28" t="s">
        <v>46</v>
      </c>
      <c r="B16" s="29"/>
      <c r="C16" s="7" t="s">
        <v>47</v>
      </c>
      <c r="D16" s="7" t="s">
        <v>47</v>
      </c>
      <c r="E16" s="7" t="s">
        <v>47</v>
      </c>
      <c r="F16" s="7" t="s">
        <v>47</v>
      </c>
      <c r="G16" s="7" t="s">
        <v>47</v>
      </c>
      <c r="H16" s="9">
        <v>2698.28</v>
      </c>
      <c r="I16" s="9">
        <v>2490.6</v>
      </c>
      <c r="J16" s="9">
        <v>0</v>
      </c>
      <c r="K16" s="9">
        <v>2490.6</v>
      </c>
      <c r="L16" s="13">
        <v>19</v>
      </c>
      <c r="M16" s="7">
        <v>0</v>
      </c>
      <c r="N16" s="9">
        <v>13498034.779999999</v>
      </c>
      <c r="O16" s="9">
        <v>5419.59</v>
      </c>
      <c r="P16" s="7" t="s">
        <v>47</v>
      </c>
      <c r="Q16" s="7" t="s">
        <v>47</v>
      </c>
    </row>
    <row r="17" spans="1:17" ht="16.5">
      <c r="A17" s="30" t="s">
        <v>48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82.5">
      <c r="A18" s="7" t="s">
        <v>25</v>
      </c>
      <c r="B18" s="8" t="s">
        <v>49</v>
      </c>
      <c r="C18" s="7" t="s">
        <v>43</v>
      </c>
      <c r="D18" s="7"/>
      <c r="E18" s="8" t="s">
        <v>44</v>
      </c>
      <c r="F18" s="7" t="s">
        <v>27</v>
      </c>
      <c r="G18" s="7" t="s">
        <v>27</v>
      </c>
      <c r="H18" s="9">
        <v>2695.8</v>
      </c>
      <c r="I18" s="9">
        <f>K18+J18</f>
        <v>2507.1</v>
      </c>
      <c r="J18" s="9">
        <v>73.599999999999994</v>
      </c>
      <c r="K18" s="9">
        <v>2433.5</v>
      </c>
      <c r="L18" s="13">
        <v>15</v>
      </c>
      <c r="M18" s="7"/>
      <c r="N18" s="9">
        <v>4000140.91</v>
      </c>
      <c r="O18" s="9">
        <v>1595.53</v>
      </c>
      <c r="P18" s="9">
        <v>7722.95</v>
      </c>
      <c r="Q18" s="7" t="s">
        <v>50</v>
      </c>
    </row>
    <row r="19" spans="1:17" ht="16.5">
      <c r="A19" s="28" t="s">
        <v>51</v>
      </c>
      <c r="B19" s="29"/>
      <c r="C19" s="7" t="s">
        <v>47</v>
      </c>
      <c r="D19" s="7" t="s">
        <v>47</v>
      </c>
      <c r="E19" s="7" t="s">
        <v>47</v>
      </c>
      <c r="F19" s="7" t="s">
        <v>47</v>
      </c>
      <c r="G19" s="7" t="s">
        <v>47</v>
      </c>
      <c r="H19" s="9">
        <v>2695.8</v>
      </c>
      <c r="I19" s="9">
        <v>2507.1</v>
      </c>
      <c r="J19" s="9">
        <f>J18</f>
        <v>73.599999999999994</v>
      </c>
      <c r="K19" s="9">
        <f>K18</f>
        <v>2433.5</v>
      </c>
      <c r="L19" s="13">
        <v>15</v>
      </c>
      <c r="M19" s="7">
        <v>0</v>
      </c>
      <c r="N19" s="9">
        <v>4000140.91</v>
      </c>
      <c r="O19" s="9">
        <v>1595.53</v>
      </c>
      <c r="P19" s="7" t="s">
        <v>47</v>
      </c>
      <c r="Q19" s="7" t="s">
        <v>47</v>
      </c>
    </row>
    <row r="20" spans="1:17" ht="16.5">
      <c r="A20" s="30" t="s">
        <v>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ht="82.5">
      <c r="A21" s="7" t="s">
        <v>26</v>
      </c>
      <c r="B21" s="8" t="s">
        <v>49</v>
      </c>
      <c r="C21" s="7" t="s">
        <v>43</v>
      </c>
      <c r="D21" s="7"/>
      <c r="E21" s="8" t="s">
        <v>44</v>
      </c>
      <c r="F21" s="7" t="s">
        <v>27</v>
      </c>
      <c r="G21" s="7" t="s">
        <v>27</v>
      </c>
      <c r="H21" s="9">
        <v>2695.8</v>
      </c>
      <c r="I21" s="9">
        <v>2507.1</v>
      </c>
      <c r="J21" s="9">
        <v>73.599999999999994</v>
      </c>
      <c r="K21" s="9">
        <v>2433.5</v>
      </c>
      <c r="L21" s="13">
        <v>15</v>
      </c>
      <c r="M21" s="7"/>
      <c r="N21" s="9">
        <v>5486888.6299999999</v>
      </c>
      <c r="O21" s="9">
        <v>2188.54</v>
      </c>
      <c r="P21" s="9">
        <v>7722.95</v>
      </c>
      <c r="Q21" s="7" t="s">
        <v>53</v>
      </c>
    </row>
    <row r="22" spans="1:17" ht="16.5">
      <c r="A22" s="28" t="s">
        <v>54</v>
      </c>
      <c r="B22" s="29"/>
      <c r="C22" s="7" t="s">
        <v>47</v>
      </c>
      <c r="D22" s="7" t="s">
        <v>47</v>
      </c>
      <c r="E22" s="7" t="s">
        <v>47</v>
      </c>
      <c r="F22" s="7" t="s">
        <v>47</v>
      </c>
      <c r="G22" s="7" t="s">
        <v>47</v>
      </c>
      <c r="H22" s="9">
        <v>2695.8</v>
      </c>
      <c r="I22" s="9">
        <v>2507.1</v>
      </c>
      <c r="J22" s="9">
        <v>73.599999999999994</v>
      </c>
      <c r="K22" s="9">
        <v>2433.5</v>
      </c>
      <c r="L22" s="13">
        <v>15</v>
      </c>
      <c r="M22" s="7">
        <v>0</v>
      </c>
      <c r="N22" s="9">
        <v>5486888.6299999999</v>
      </c>
      <c r="O22" s="9">
        <v>2188.54</v>
      </c>
      <c r="P22" s="7" t="s">
        <v>47</v>
      </c>
      <c r="Q22" s="7" t="s">
        <v>47</v>
      </c>
    </row>
    <row r="23" spans="1:17" ht="54" customHeight="1">
      <c r="A23" s="28" t="s">
        <v>55</v>
      </c>
      <c r="B23" s="29"/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  <c r="H23" s="9">
        <v>5394.08</v>
      </c>
      <c r="I23" s="9">
        <v>4997.7</v>
      </c>
      <c r="J23" s="9">
        <v>73.599999999999994</v>
      </c>
      <c r="K23" s="9">
        <f>K22++K16</f>
        <v>4924.1000000000004</v>
      </c>
      <c r="L23" s="13">
        <v>34</v>
      </c>
      <c r="M23" s="7">
        <v>0</v>
      </c>
      <c r="N23" s="9">
        <v>22985064.32</v>
      </c>
      <c r="O23" s="9">
        <v>4599.13</v>
      </c>
      <c r="P23" s="7" t="s">
        <v>47</v>
      </c>
      <c r="Q23" s="7" t="s">
        <v>47</v>
      </c>
    </row>
  </sheetData>
  <mergeCells count="30">
    <mergeCell ref="B6:P6"/>
    <mergeCell ref="M9:M11"/>
    <mergeCell ref="A23:B23"/>
    <mergeCell ref="A14:Q14"/>
    <mergeCell ref="A16:B16"/>
    <mergeCell ref="A17:Q17"/>
    <mergeCell ref="A19:B19"/>
    <mergeCell ref="A20:Q20"/>
    <mergeCell ref="A22:B22"/>
    <mergeCell ref="C10:C12"/>
    <mergeCell ref="D10:D12"/>
    <mergeCell ref="I10:I11"/>
    <mergeCell ref="J10:K10"/>
    <mergeCell ref="L10:L11"/>
    <mergeCell ref="N3:O3"/>
    <mergeCell ref="N4:P4"/>
    <mergeCell ref="N5:Q5"/>
    <mergeCell ref="N9:N11"/>
    <mergeCell ref="O9:O11"/>
    <mergeCell ref="P9:P11"/>
    <mergeCell ref="Q9:Q12"/>
    <mergeCell ref="A8:Q8"/>
    <mergeCell ref="A9:A12"/>
    <mergeCell ref="B9:B12"/>
    <mergeCell ref="C9:D9"/>
    <mergeCell ref="E9:E12"/>
    <mergeCell ref="F9:F12"/>
    <mergeCell ref="G9:G12"/>
    <mergeCell ref="H9:H11"/>
    <mergeCell ref="I9:L9"/>
  </mergeCells>
  <pageMargins left="0.75" right="0.25" top="0.25" bottom="0.3" header="0.3" footer="0.3"/>
  <pageSetup paperSize="9"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zoomScale="75" zoomScaleNormal="75" workbookViewId="0">
      <selection activeCell="A2" sqref="A2:W2"/>
    </sheetView>
  </sheetViews>
  <sheetFormatPr defaultRowHeight="12.75"/>
  <cols>
    <col min="1" max="1" width="9.33203125" customWidth="1"/>
    <col min="2" max="2" width="31.1640625" customWidth="1"/>
    <col min="3" max="3" width="20" customWidth="1"/>
    <col min="4" max="4" width="18.83203125" customWidth="1"/>
    <col min="5" max="5" width="11.1640625" customWidth="1"/>
    <col min="6" max="6" width="9.6640625" customWidth="1"/>
    <col min="7" max="7" width="13.83203125" customWidth="1"/>
    <col min="8" max="8" width="18.83203125" customWidth="1"/>
    <col min="9" max="9" width="13.1640625" customWidth="1"/>
    <col min="10" max="10" width="18.6640625" customWidth="1"/>
    <col min="11" max="11" width="13.83203125" customWidth="1"/>
    <col min="12" max="12" width="19.5" customWidth="1"/>
    <col min="13" max="13" width="11.1640625" customWidth="1"/>
    <col min="14" max="14" width="13.33203125" customWidth="1"/>
    <col min="15" max="15" width="13.1640625" customWidth="1"/>
    <col min="16" max="16" width="16.6640625" customWidth="1"/>
    <col min="17" max="17" width="15.5" customWidth="1"/>
    <col min="18" max="19" width="16.6640625" customWidth="1"/>
    <col min="20" max="20" width="20.1640625" customWidth="1"/>
    <col min="21" max="21" width="28.33203125" customWidth="1"/>
    <col min="22" max="22" width="15.1640625" customWidth="1"/>
    <col min="23" max="23" width="16.6640625" customWidth="1"/>
  </cols>
  <sheetData>
    <row r="1" spans="1:23" ht="35.2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8"/>
      <c r="U1" s="38"/>
      <c r="V1" s="38"/>
      <c r="W1" s="38"/>
    </row>
    <row r="2" spans="1:23" ht="108.75" customHeight="1">
      <c r="A2" s="43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6.5">
      <c r="A3" s="39" t="s">
        <v>0</v>
      </c>
      <c r="B3" s="39" t="s">
        <v>1</v>
      </c>
      <c r="C3" s="39" t="s">
        <v>56</v>
      </c>
      <c r="D3" s="33" t="s">
        <v>57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33" t="s">
        <v>58</v>
      </c>
      <c r="P3" s="34"/>
      <c r="Q3" s="34"/>
      <c r="R3" s="34"/>
      <c r="S3" s="34"/>
      <c r="T3" s="34"/>
      <c r="U3" s="34"/>
      <c r="V3" s="34"/>
      <c r="W3" s="35"/>
    </row>
    <row r="4" spans="1:23" ht="409.5">
      <c r="A4" s="40"/>
      <c r="B4" s="40"/>
      <c r="C4" s="41"/>
      <c r="D4" s="1" t="s">
        <v>59</v>
      </c>
      <c r="E4" s="33" t="s">
        <v>60</v>
      </c>
      <c r="F4" s="35"/>
      <c r="G4" s="33" t="s">
        <v>61</v>
      </c>
      <c r="H4" s="35"/>
      <c r="I4" s="33" t="s">
        <v>62</v>
      </c>
      <c r="J4" s="35"/>
      <c r="K4" s="33" t="s">
        <v>63</v>
      </c>
      <c r="L4" s="35"/>
      <c r="M4" s="33" t="s">
        <v>64</v>
      </c>
      <c r="N4" s="35"/>
      <c r="O4" s="1" t="s">
        <v>65</v>
      </c>
      <c r="P4" s="1" t="s">
        <v>66</v>
      </c>
      <c r="Q4" s="1" t="s">
        <v>67</v>
      </c>
      <c r="R4" s="1" t="s">
        <v>68</v>
      </c>
      <c r="S4" s="1" t="s">
        <v>69</v>
      </c>
      <c r="T4" s="1" t="s">
        <v>70</v>
      </c>
      <c r="U4" s="1" t="s">
        <v>71</v>
      </c>
      <c r="V4" s="1" t="s">
        <v>72</v>
      </c>
      <c r="W4" s="1" t="s">
        <v>73</v>
      </c>
    </row>
    <row r="5" spans="1:23" ht="16.5" customHeight="1">
      <c r="A5" s="41"/>
      <c r="B5" s="41"/>
      <c r="C5" s="1" t="s">
        <v>22</v>
      </c>
      <c r="D5" s="1" t="s">
        <v>22</v>
      </c>
      <c r="E5" s="1" t="s">
        <v>74</v>
      </c>
      <c r="F5" s="1" t="s">
        <v>22</v>
      </c>
      <c r="G5" s="1" t="s">
        <v>75</v>
      </c>
      <c r="H5" s="1" t="s">
        <v>22</v>
      </c>
      <c r="I5" s="1" t="s">
        <v>75</v>
      </c>
      <c r="J5" s="1" t="s">
        <v>22</v>
      </c>
      <c r="K5" s="1" t="s">
        <v>75</v>
      </c>
      <c r="L5" s="1" t="s">
        <v>22</v>
      </c>
      <c r="M5" s="1" t="s">
        <v>76</v>
      </c>
      <c r="N5" s="1" t="s">
        <v>22</v>
      </c>
      <c r="O5" s="1" t="s">
        <v>22</v>
      </c>
      <c r="P5" s="1" t="s">
        <v>22</v>
      </c>
      <c r="Q5" s="1" t="s">
        <v>22</v>
      </c>
      <c r="R5" s="1" t="s">
        <v>22</v>
      </c>
      <c r="S5" s="1" t="s">
        <v>22</v>
      </c>
      <c r="T5" s="1" t="s">
        <v>22</v>
      </c>
      <c r="U5" s="1" t="s">
        <v>22</v>
      </c>
      <c r="V5" s="1" t="s">
        <v>22</v>
      </c>
      <c r="W5" s="1" t="s">
        <v>22</v>
      </c>
    </row>
    <row r="6" spans="1:23" ht="16.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33</v>
      </c>
      <c r="K6" s="2" t="s">
        <v>34</v>
      </c>
      <c r="L6" s="2" t="s">
        <v>35</v>
      </c>
      <c r="M6" s="2" t="s">
        <v>36</v>
      </c>
      <c r="N6" s="2" t="s">
        <v>37</v>
      </c>
      <c r="O6" s="2" t="s">
        <v>38</v>
      </c>
      <c r="P6" s="2" t="s">
        <v>39</v>
      </c>
      <c r="Q6" s="2" t="s">
        <v>40</v>
      </c>
      <c r="R6" s="2" t="s">
        <v>77</v>
      </c>
      <c r="S6" s="2" t="s">
        <v>78</v>
      </c>
      <c r="T6" s="2" t="s">
        <v>79</v>
      </c>
      <c r="U6" s="2" t="s">
        <v>80</v>
      </c>
      <c r="V6" s="2" t="s">
        <v>81</v>
      </c>
      <c r="W6" s="2" t="s">
        <v>82</v>
      </c>
    </row>
    <row r="7" spans="1:23" ht="53.25" customHeight="1">
      <c r="A7" s="36" t="s">
        <v>55</v>
      </c>
      <c r="B7" s="37"/>
      <c r="C7" s="3">
        <f>C8+C10+C12</f>
        <v>22985064.319999997</v>
      </c>
      <c r="D7" s="3">
        <v>7550769.2599999998</v>
      </c>
      <c r="E7" s="1">
        <v>0</v>
      </c>
      <c r="F7" s="3">
        <v>0</v>
      </c>
      <c r="G7" s="3">
        <v>2279.7600000000002</v>
      </c>
      <c r="H7" s="3">
        <f>H8+H10+H12</f>
        <v>7957695.7999999998</v>
      </c>
      <c r="I7" s="3">
        <v>1506.2</v>
      </c>
      <c r="J7" s="3">
        <f>J8+J10+J12</f>
        <v>1068080.54</v>
      </c>
      <c r="K7" s="3">
        <v>3023.18</v>
      </c>
      <c r="L7" s="3">
        <f>L8+L10+L12</f>
        <v>5731359.1199999992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f>U8+U10+U12</f>
        <v>350051.15</v>
      </c>
      <c r="V7" s="3">
        <v>0</v>
      </c>
      <c r="W7" s="3">
        <f>W8+W10+W12</f>
        <v>327108.45</v>
      </c>
    </row>
    <row r="8" spans="1:23" ht="16.5">
      <c r="A8" s="36" t="s">
        <v>83</v>
      </c>
      <c r="B8" s="37"/>
      <c r="C8" s="3">
        <f>C9</f>
        <v>13498034.779999999</v>
      </c>
      <c r="D8" s="3">
        <v>5642996</v>
      </c>
      <c r="E8" s="1">
        <v>0</v>
      </c>
      <c r="F8" s="3">
        <v>0</v>
      </c>
      <c r="G8" s="3">
        <v>1175.76</v>
      </c>
      <c r="H8" s="3">
        <v>4204270.38</v>
      </c>
      <c r="I8" s="3">
        <v>806.4</v>
      </c>
      <c r="J8" s="3">
        <v>588512.02</v>
      </c>
      <c r="K8" s="3">
        <v>1500.47</v>
      </c>
      <c r="L8" s="3">
        <v>2739398.32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178404.17</v>
      </c>
      <c r="V8" s="3">
        <v>0</v>
      </c>
      <c r="W8" s="3">
        <v>144453.89000000001</v>
      </c>
    </row>
    <row r="9" spans="1:23" ht="66">
      <c r="A9" s="1" t="s">
        <v>24</v>
      </c>
      <c r="B9" s="4" t="s">
        <v>86</v>
      </c>
      <c r="C9" s="3">
        <f>D9+F9+H9+J9+L9+N9+O9+P9+Q9+R9+S9+T9+U9+V9+W9</f>
        <v>13498034.779999999</v>
      </c>
      <c r="D9" s="3">
        <v>5642996</v>
      </c>
      <c r="E9" s="1">
        <v>0</v>
      </c>
      <c r="F9" s="3">
        <v>0</v>
      </c>
      <c r="G9" s="3">
        <v>1175.76</v>
      </c>
      <c r="H9" s="3">
        <v>4204270.38</v>
      </c>
      <c r="I9" s="3">
        <v>806.4</v>
      </c>
      <c r="J9" s="3">
        <v>588512.02</v>
      </c>
      <c r="K9" s="3">
        <v>1500.47</v>
      </c>
      <c r="L9" s="3">
        <v>2739398.32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178404.17</v>
      </c>
      <c r="V9" s="3">
        <v>0</v>
      </c>
      <c r="W9" s="3">
        <v>144453.89000000001</v>
      </c>
    </row>
    <row r="10" spans="1:23" ht="16.5">
      <c r="A10" s="36" t="s">
        <v>84</v>
      </c>
      <c r="B10" s="37"/>
      <c r="C10" s="3">
        <f>C11</f>
        <v>4000140.9099999997</v>
      </c>
      <c r="D10" s="3">
        <v>0</v>
      </c>
      <c r="E10" s="1">
        <v>0</v>
      </c>
      <c r="F10" s="3">
        <v>0</v>
      </c>
      <c r="G10" s="3">
        <v>1104</v>
      </c>
      <c r="H10" s="3">
        <v>3753425.42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171646.98</v>
      </c>
      <c r="V10" s="3">
        <v>0</v>
      </c>
      <c r="W10" s="3">
        <v>75068.509999999995</v>
      </c>
    </row>
    <row r="11" spans="1:23" ht="66">
      <c r="A11" s="1" t="s">
        <v>25</v>
      </c>
      <c r="B11" s="4" t="s">
        <v>87</v>
      </c>
      <c r="C11" s="3">
        <f>D11+F11+H11+J11+L11+N11+P11+Q11+R11+S11+T11+U11+V11+W11</f>
        <v>4000140.9099999997</v>
      </c>
      <c r="D11" s="3">
        <v>0</v>
      </c>
      <c r="E11" s="1">
        <v>0</v>
      </c>
      <c r="F11" s="3">
        <v>0</v>
      </c>
      <c r="G11" s="3">
        <v>1104</v>
      </c>
      <c r="H11" s="3">
        <v>3753425.42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171646.98</v>
      </c>
      <c r="V11" s="3">
        <v>0</v>
      </c>
      <c r="W11" s="3">
        <v>75068.509999999995</v>
      </c>
    </row>
    <row r="12" spans="1:23" ht="16.5">
      <c r="A12" s="36" t="s">
        <v>85</v>
      </c>
      <c r="B12" s="37"/>
      <c r="C12" s="3">
        <f>C13</f>
        <v>5486888.6299999999</v>
      </c>
      <c r="D12" s="3">
        <v>1907773.26</v>
      </c>
      <c r="E12" s="1">
        <v>0</v>
      </c>
      <c r="F12" s="3">
        <v>0</v>
      </c>
      <c r="G12" s="3">
        <v>0</v>
      </c>
      <c r="H12" s="3">
        <v>0</v>
      </c>
      <c r="I12" s="3">
        <v>699.8</v>
      </c>
      <c r="J12" s="3">
        <v>479568.52</v>
      </c>
      <c r="K12" s="3">
        <v>1522.71</v>
      </c>
      <c r="L12" s="3">
        <v>2991960.8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107586.05</v>
      </c>
    </row>
    <row r="13" spans="1:23" ht="66">
      <c r="A13" s="1" t="s">
        <v>26</v>
      </c>
      <c r="B13" s="4" t="s">
        <v>87</v>
      </c>
      <c r="C13" s="3">
        <f>D13+F13+H13+J13+L13+N13+O13+P13+Q13+R13+S13+T13+U13+V13+W13</f>
        <v>5486888.6299999999</v>
      </c>
      <c r="D13" s="3">
        <v>1907773.26</v>
      </c>
      <c r="E13" s="1">
        <v>0</v>
      </c>
      <c r="F13" s="3">
        <v>0</v>
      </c>
      <c r="G13" s="3">
        <v>0</v>
      </c>
      <c r="H13" s="3">
        <v>0</v>
      </c>
      <c r="I13" s="3">
        <v>699.8</v>
      </c>
      <c r="J13" s="3">
        <v>479568.52</v>
      </c>
      <c r="K13" s="3">
        <v>1522.71</v>
      </c>
      <c r="L13" s="3">
        <v>2991960.8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107586.05</v>
      </c>
    </row>
  </sheetData>
  <mergeCells count="16">
    <mergeCell ref="A12:B12"/>
    <mergeCell ref="K4:L4"/>
    <mergeCell ref="M4:N4"/>
    <mergeCell ref="A7:B7"/>
    <mergeCell ref="A8:B8"/>
    <mergeCell ref="A10:B10"/>
    <mergeCell ref="A3:A5"/>
    <mergeCell ref="B3:B5"/>
    <mergeCell ref="C3:C4"/>
    <mergeCell ref="D3:N3"/>
    <mergeCell ref="O3:W3"/>
    <mergeCell ref="E4:F4"/>
    <mergeCell ref="G4:H4"/>
    <mergeCell ref="I4:J4"/>
    <mergeCell ref="T1:W1"/>
    <mergeCell ref="A2:W2"/>
  </mergeCells>
  <pageMargins left="0.75" right="0.25" top="0.25" bottom="0.3" header="0.3" footer="0.3"/>
  <pageSetup paperSize="9" scale="3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2018-10-18T11:43:56Z</cp:lastPrinted>
  <dcterms:created xsi:type="dcterms:W3CDTF">2018-10-12T06:31:35Z</dcterms:created>
  <dcterms:modified xsi:type="dcterms:W3CDTF">2018-10-18T11:44:15Z</dcterms:modified>
</cp:coreProperties>
</file>